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llage\Desktop\Новая папка\sait osmino soch\пит 23-24\"/>
    </mc:Choice>
  </mc:AlternateContent>
  <xr:revisionPtr revIDLastSave="0" documentId="8_{C86673ED-2FE1-47F9-8509-2C59DCCEDC9F}" xr6:coauthVersionLast="36" xr6:coauthVersionMax="36" xr10:uidLastSave="{00000000-0000-0000-0000-000000000000}"/>
  <bookViews>
    <workbookView xWindow="0" yWindow="0" windowWidth="21570" windowHeight="7980" xr2:uid="{D9D4D11E-1A46-4836-964E-0CE2287A30B1}"/>
  </bookViews>
  <sheets>
    <sheet name="Лист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6" i="1" l="1"/>
  <c r="G46" i="1"/>
  <c r="F46" i="1"/>
  <c r="I45" i="1"/>
  <c r="I44" i="1"/>
  <c r="I43" i="1"/>
  <c r="I42" i="1"/>
  <c r="I41" i="1"/>
  <c r="I40" i="1"/>
  <c r="I38" i="1"/>
  <c r="H38" i="1"/>
  <c r="G38" i="1"/>
  <c r="F38" i="1"/>
  <c r="E38" i="1"/>
  <c r="I37" i="1"/>
  <c r="I36" i="1"/>
  <c r="H34" i="1"/>
  <c r="H47" i="1" s="1"/>
  <c r="G34" i="1"/>
  <c r="G47" i="1" s="1"/>
  <c r="F34" i="1"/>
  <c r="F47" i="1" s="1"/>
  <c r="I33" i="1"/>
  <c r="I32" i="1"/>
  <c r="I31" i="1"/>
  <c r="H22" i="1"/>
  <c r="G22" i="1"/>
  <c r="F22" i="1"/>
  <c r="I21" i="1"/>
  <c r="I20" i="1"/>
  <c r="I19" i="1"/>
  <c r="I18" i="1"/>
  <c r="I17" i="1"/>
  <c r="I16" i="1"/>
  <c r="H14" i="1"/>
  <c r="G14" i="1"/>
  <c r="F14" i="1"/>
  <c r="E14" i="1"/>
  <c r="I13" i="1"/>
  <c r="I14" i="1" s="1"/>
  <c r="I12" i="1"/>
  <c r="H10" i="1"/>
  <c r="G10" i="1"/>
  <c r="F10" i="1"/>
  <c r="I9" i="1"/>
  <c r="I8" i="1"/>
  <c r="I7" i="1"/>
  <c r="I10" i="1" s="1"/>
  <c r="F23" i="1" l="1"/>
  <c r="G23" i="1"/>
  <c r="H23" i="1"/>
  <c r="I46" i="1"/>
  <c r="I47" i="1" s="1"/>
  <c r="I34" i="1"/>
  <c r="I22" i="1"/>
  <c r="I23" i="1" s="1"/>
</calcChain>
</file>

<file path=xl/sharedStrings.xml><?xml version="1.0" encoding="utf-8"?>
<sst xmlns="http://schemas.openxmlformats.org/spreadsheetml/2006/main" count="71" uniqueCount="40">
  <si>
    <t>День:</t>
  </si>
  <si>
    <t>понедельник</t>
  </si>
  <si>
    <t>Неделя:</t>
  </si>
  <si>
    <t>первая</t>
  </si>
  <si>
    <t>Возрастная категория:</t>
  </si>
  <si>
    <t>7-11 лет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</si>
  <si>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</si>
  <si>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</si>
  <si>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</si>
  <si>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</si>
  <si>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</si>
  <si>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</si>
  <si>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</si>
  <si>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</si>
  <si>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</si>
  <si>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</si>
  <si>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КАША ОВСЯНАЯ МОЛОЧНАЯ ЖИДКАЯ С МАСЛОМ СЛИВОЧНЫМ</t>
  </si>
  <si>
    <t>ЧАЙ С САХАРОМ</t>
  </si>
  <si>
    <t>190/10</t>
  </si>
  <si>
    <t>БУТЕРБРОД С СЫРОМ</t>
  </si>
  <si>
    <t>40/15</t>
  </si>
  <si>
    <t>Итого за прием пищи:</t>
  </si>
  <si>
    <t>Завтрак II</t>
  </si>
  <si>
    <t xml:space="preserve">МОЛОКО </t>
  </si>
  <si>
    <t>ПЕЧЕНЬЕ</t>
  </si>
  <si>
    <t>Обед</t>
  </si>
  <si>
    <t>ОГУРЕЦ СОЛЕНЫЙ</t>
  </si>
  <si>
    <t>СУП КАРТОФЕЛЬНЫЙ С БОБОВЫМИ</t>
  </si>
  <si>
    <t>РАГУ ИЗ ОВОЩЕЙ С МАСЛОМ СЛИВОЧНЫМ</t>
  </si>
  <si>
    <t>КОТЛЕТЫ РУБЛЕННЫЕ ИЗ БРОЙЛЕРОВ-ЦЫПЛЯТ</t>
  </si>
  <si>
    <t>НАПИТОК ЛИМОННЫЙ</t>
  </si>
  <si>
    <t>ХЛЕБ РЖАНОЙ</t>
  </si>
  <si>
    <t>Всего за день:</t>
  </si>
  <si>
    <t>Сбалансированность:</t>
  </si>
  <si>
    <t>ОЛАДЬИ СО СГУЩЕННЫМ МОЛОКОМ</t>
  </si>
  <si>
    <t>180/20</t>
  </si>
  <si>
    <t>КОФЕЙНЫЙ НАПИТОК</t>
  </si>
  <si>
    <t>ЯБЛОКО</t>
  </si>
  <si>
    <t>МАКАРОННЫЕ ИЗДЕЛИЯ ОТВАРНЫЕ С МАСЛОМ СЛИВОЧНЫМ</t>
  </si>
  <si>
    <t>ГУЛЯШ ИЗ ФИЛЕ КУРЫ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</si>
</sst>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;\-#,##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top" wrapText="1"/>
    </xf>
    <xf numFmtId="0" fontId="4" fillId="0" borderId="4" xfId="0" applyFont="1" applyFill="1" applyBorder="1" applyAlignment="1">
      <alignment vertical="top" wrapText="1"/>
    </xf>
    <xf numFmtId="0" fontId="5" fillId="0" borderId="2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2" fillId="0" borderId="0" xfId="1" applyFont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</cellXfs>
  <cellStyles count="2">
    <cellStyle name="Excel Built-in Normal" xfId="1" xr:uid="{122AFF87-B62F-4E91-8DA5-D2491BD2A8A7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46C62-CF7B-4E1C-824F-96CF86C455E1}">
  <dimension ref="A1:I48"/>
  <sheetViews>
    <sheetView tabSelected="1" view="pageBreakPreview" topLeftCell="A20" zoomScaleNormal="100" zoomScaleSheetLayoutView="100" workbookViewId="0">
      <selection activeCell="L40" sqref="L40"/>
    </sheetView>
  </sheetViews>
  <sheetFormatPr defaultRowHeight="15" x14ac:dyDescent="0.25"/>
  <sheetData>
    <row r="1" spans="1:9" x14ac:dyDescent="0.25">
      <c r="A1" s="31" t="s">
        <v>0</v>
      </c>
      <c r="B1" s="31"/>
      <c r="C1" s="31"/>
      <c r="D1" s="31" t="s">
        <v>1</v>
      </c>
      <c r="E1" s="31"/>
      <c r="F1" s="31"/>
      <c r="G1" s="31"/>
      <c r="H1" s="31"/>
      <c r="I1" s="31"/>
    </row>
    <row r="2" spans="1:9" x14ac:dyDescent="0.25">
      <c r="A2" s="31" t="s">
        <v>2</v>
      </c>
      <c r="B2" s="31"/>
      <c r="C2" s="31"/>
      <c r="D2" s="31" t="s">
        <v>3</v>
      </c>
      <c r="E2" s="31"/>
      <c r="F2" s="31"/>
      <c r="G2" s="31"/>
      <c r="H2" s="31"/>
      <c r="I2" s="31"/>
    </row>
    <row r="3" spans="1:9" x14ac:dyDescent="0.25">
      <c r="A3" s="32" t="s">
        <v>4</v>
      </c>
      <c r="B3" s="32"/>
      <c r="C3" s="32"/>
      <c r="D3" s="32" t="s">
        <v>5</v>
      </c>
      <c r="E3" s="32"/>
      <c r="F3" s="32"/>
      <c r="G3" s="32"/>
      <c r="H3" s="32"/>
      <c r="I3" s="32"/>
    </row>
    <row r="4" spans="1:9" x14ac:dyDescent="0.25">
      <c r="A4" s="33" t="s">
        <v>6</v>
      </c>
      <c r="B4" s="33" t="s">
        <v>7</v>
      </c>
      <c r="C4" s="33" t="s">
        <v>8</v>
      </c>
      <c r="D4" s="33"/>
      <c r="E4" s="33" t="s">
        <v>9</v>
      </c>
      <c r="F4" s="33" t="s">
        <v>10</v>
      </c>
      <c r="G4" s="33"/>
      <c r="H4" s="33"/>
      <c r="I4" s="33" t="s">
        <v>11</v>
      </c>
    </row>
    <row r="5" spans="1:9" ht="22.5" x14ac:dyDescent="0.25">
      <c r="A5" s="33"/>
      <c r="B5" s="33"/>
      <c r="C5" s="33"/>
      <c r="D5" s="33"/>
      <c r="E5" s="33"/>
      <c r="F5" s="1" t="s">
        <v>12</v>
      </c>
      <c r="G5" s="1" t="s">
        <v>13</v>
      </c>
      <c r="H5" s="1" t="s">
        <v>14</v>
      </c>
      <c r="I5" s="33"/>
    </row>
    <row r="6" spans="1:9" x14ac:dyDescent="0.25">
      <c r="A6" s="2" t="s">
        <v>15</v>
      </c>
      <c r="B6" s="3"/>
      <c r="C6" s="3"/>
      <c r="D6" s="3"/>
      <c r="E6" s="3"/>
      <c r="F6" s="3"/>
      <c r="G6" s="3"/>
      <c r="H6" s="3"/>
      <c r="I6" s="3"/>
    </row>
    <row r="7" spans="1:9" ht="45" customHeight="1" x14ac:dyDescent="0.25">
      <c r="A7" s="4">
        <v>2008</v>
      </c>
      <c r="B7" s="4">
        <v>189</v>
      </c>
      <c r="C7" s="21" t="s">
        <v>16</v>
      </c>
      <c r="D7" s="21"/>
      <c r="E7" s="4">
        <v>250</v>
      </c>
      <c r="F7" s="5">
        <v>8.9</v>
      </c>
      <c r="G7" s="5">
        <v>7.9</v>
      </c>
      <c r="H7" s="5">
        <v>37.700000000000003</v>
      </c>
      <c r="I7" s="5">
        <f>F7*4.1+G7*9.3+H7*4.1</f>
        <v>264.52999999999997</v>
      </c>
    </row>
    <row r="8" spans="1:9" x14ac:dyDescent="0.25">
      <c r="A8" s="4">
        <v>2008</v>
      </c>
      <c r="B8" s="4">
        <v>430</v>
      </c>
      <c r="C8" s="21" t="s">
        <v>17</v>
      </c>
      <c r="D8" s="21"/>
      <c r="E8" s="6" t="s">
        <v>18</v>
      </c>
      <c r="F8" s="5">
        <v>0</v>
      </c>
      <c r="G8" s="5">
        <v>0</v>
      </c>
      <c r="H8" s="5">
        <v>9.6999999999999993</v>
      </c>
      <c r="I8" s="5">
        <f>F8*4.1+G8*9.3+H8*4.1</f>
        <v>39.769999999999996</v>
      </c>
    </row>
    <row r="9" spans="1:9" x14ac:dyDescent="0.25">
      <c r="A9" s="4">
        <v>2008</v>
      </c>
      <c r="B9" s="4">
        <v>3</v>
      </c>
      <c r="C9" s="21" t="s">
        <v>19</v>
      </c>
      <c r="D9" s="21"/>
      <c r="E9" s="7" t="s">
        <v>20</v>
      </c>
      <c r="F9" s="5">
        <v>8.8000000000000007</v>
      </c>
      <c r="G9" s="5">
        <v>8.5</v>
      </c>
      <c r="H9" s="5">
        <v>20.6</v>
      </c>
      <c r="I9" s="5">
        <f>F9*4.1+G9*9.3+H9*4.1</f>
        <v>199.59</v>
      </c>
    </row>
    <row r="10" spans="1:9" x14ac:dyDescent="0.25">
      <c r="A10" s="22" t="s">
        <v>21</v>
      </c>
      <c r="B10" s="23"/>
      <c r="C10" s="23"/>
      <c r="D10" s="23"/>
      <c r="E10" s="8">
        <v>505</v>
      </c>
      <c r="F10" s="9">
        <f>SUM(F7:F9)</f>
        <v>17.700000000000003</v>
      </c>
      <c r="G10" s="9">
        <f>SUM(G7:G9)</f>
        <v>16.399999999999999</v>
      </c>
      <c r="H10" s="9">
        <f t="shared" ref="H10" si="0">SUM(H7:H9)</f>
        <v>68</v>
      </c>
      <c r="I10" s="9">
        <f>SUM(I7:I9)</f>
        <v>503.89</v>
      </c>
    </row>
    <row r="11" spans="1:9" x14ac:dyDescent="0.25">
      <c r="A11" s="29" t="s">
        <v>22</v>
      </c>
      <c r="B11" s="30"/>
      <c r="C11" s="10"/>
      <c r="D11" s="10"/>
      <c r="E11" s="11"/>
      <c r="F11" s="12"/>
      <c r="G11" s="12"/>
      <c r="H11" s="12"/>
      <c r="I11" s="12"/>
    </row>
    <row r="12" spans="1:9" x14ac:dyDescent="0.25">
      <c r="A12" s="13"/>
      <c r="B12" s="13"/>
      <c r="C12" s="26" t="s">
        <v>23</v>
      </c>
      <c r="D12" s="21"/>
      <c r="E12" s="4">
        <v>200</v>
      </c>
      <c r="F12" s="5">
        <v>3</v>
      </c>
      <c r="G12" s="5">
        <v>3.2</v>
      </c>
      <c r="H12" s="5">
        <v>5.9</v>
      </c>
      <c r="I12" s="5">
        <f>F12*4.1+G12*9.3+H12*4.1</f>
        <v>66.25</v>
      </c>
    </row>
    <row r="13" spans="1:9" x14ac:dyDescent="0.25">
      <c r="A13" s="13"/>
      <c r="B13" s="13"/>
      <c r="C13" s="26" t="s">
        <v>24</v>
      </c>
      <c r="D13" s="21"/>
      <c r="E13" s="14">
        <v>20</v>
      </c>
      <c r="F13" s="5">
        <v>0.6</v>
      </c>
      <c r="G13" s="5">
        <v>1.3</v>
      </c>
      <c r="H13" s="5">
        <v>9</v>
      </c>
      <c r="I13" s="5">
        <f>F13*4.1+G13*9.3+H13*4.1</f>
        <v>51.45</v>
      </c>
    </row>
    <row r="14" spans="1:9" x14ac:dyDescent="0.25">
      <c r="A14" s="27" t="s">
        <v>21</v>
      </c>
      <c r="B14" s="28"/>
      <c r="C14" s="23"/>
      <c r="D14" s="23"/>
      <c r="E14" s="8">
        <f>SUM(E12:E13)</f>
        <v>220</v>
      </c>
      <c r="F14" s="9">
        <f>SUM(F12:F13)</f>
        <v>3.6</v>
      </c>
      <c r="G14" s="9">
        <f>SUM(G12:G13)</f>
        <v>4.5</v>
      </c>
      <c r="H14" s="9">
        <f>SUM(H12:H13)</f>
        <v>14.9</v>
      </c>
      <c r="I14" s="9">
        <f>SUM(I12:I13)</f>
        <v>117.7</v>
      </c>
    </row>
    <row r="15" spans="1:9" x14ac:dyDescent="0.25">
      <c r="A15" s="15" t="s">
        <v>25</v>
      </c>
      <c r="B15" s="16"/>
      <c r="C15" s="16"/>
      <c r="D15" s="16"/>
      <c r="E15" s="16"/>
      <c r="F15" s="16"/>
      <c r="G15" s="16"/>
      <c r="H15" s="16"/>
      <c r="I15" s="16"/>
    </row>
    <row r="16" spans="1:9" x14ac:dyDescent="0.25">
      <c r="A16" s="4">
        <v>2008</v>
      </c>
      <c r="B16" s="4">
        <v>2</v>
      </c>
      <c r="C16" s="21" t="s">
        <v>26</v>
      </c>
      <c r="D16" s="21"/>
      <c r="E16" s="4">
        <v>60</v>
      </c>
      <c r="F16" s="5">
        <v>0.5</v>
      </c>
      <c r="G16" s="5">
        <v>0.1</v>
      </c>
      <c r="H16" s="5">
        <v>1</v>
      </c>
      <c r="I16" s="5">
        <f>F16*4.1+G16*9.3+H16*4.1</f>
        <v>7.08</v>
      </c>
    </row>
    <row r="17" spans="1:9" ht="30" customHeight="1" x14ac:dyDescent="0.25">
      <c r="A17" s="4">
        <v>2011</v>
      </c>
      <c r="B17" s="4">
        <v>102</v>
      </c>
      <c r="C17" s="21" t="s">
        <v>27</v>
      </c>
      <c r="D17" s="21"/>
      <c r="E17" s="4">
        <v>250</v>
      </c>
      <c r="F17" s="5">
        <v>5.6</v>
      </c>
      <c r="G17" s="5">
        <v>7.9</v>
      </c>
      <c r="H17" s="5">
        <v>28.9</v>
      </c>
      <c r="I17" s="5">
        <f>F17*4.1+G17*9.3+H17*4.1</f>
        <v>214.92</v>
      </c>
    </row>
    <row r="18" spans="1:9" ht="30" customHeight="1" x14ac:dyDescent="0.25">
      <c r="A18" s="4">
        <v>2008</v>
      </c>
      <c r="B18" s="4">
        <v>141</v>
      </c>
      <c r="C18" s="21" t="s">
        <v>28</v>
      </c>
      <c r="D18" s="21"/>
      <c r="E18" s="4">
        <v>150</v>
      </c>
      <c r="F18" s="5">
        <v>3</v>
      </c>
      <c r="G18" s="5">
        <v>9.9</v>
      </c>
      <c r="H18" s="5">
        <v>46.5</v>
      </c>
      <c r="I18" s="5">
        <f>F18*4.1+G18*9.3+H18*4.1</f>
        <v>295.02</v>
      </c>
    </row>
    <row r="19" spans="1:9" ht="39.950000000000003" customHeight="1" x14ac:dyDescent="0.25">
      <c r="A19" s="4">
        <v>2011</v>
      </c>
      <c r="B19" s="4">
        <v>295</v>
      </c>
      <c r="C19" s="21" t="s">
        <v>29</v>
      </c>
      <c r="D19" s="21"/>
      <c r="E19" s="4">
        <v>100</v>
      </c>
      <c r="F19" s="5">
        <v>12.7</v>
      </c>
      <c r="G19" s="5">
        <v>6.1</v>
      </c>
      <c r="H19" s="5">
        <v>11.4</v>
      </c>
      <c r="I19" s="5">
        <f t="shared" ref="I19:I21" si="1">F19*4.1+G19*9.3+H19*4.1</f>
        <v>155.54</v>
      </c>
    </row>
    <row r="20" spans="1:9" x14ac:dyDescent="0.25">
      <c r="A20" s="4">
        <v>2008</v>
      </c>
      <c r="B20" s="4">
        <v>436</v>
      </c>
      <c r="C20" s="21" t="s">
        <v>30</v>
      </c>
      <c r="D20" s="21"/>
      <c r="E20" s="4">
        <v>200</v>
      </c>
      <c r="F20" s="5">
        <v>0.1</v>
      </c>
      <c r="G20" s="5">
        <v>0</v>
      </c>
      <c r="H20" s="5">
        <v>11.2</v>
      </c>
      <c r="I20" s="5">
        <f t="shared" si="1"/>
        <v>46.329999999999991</v>
      </c>
    </row>
    <row r="21" spans="1:9" x14ac:dyDescent="0.25">
      <c r="A21" s="4">
        <v>2008</v>
      </c>
      <c r="B21" s="6"/>
      <c r="C21" s="21" t="s">
        <v>31</v>
      </c>
      <c r="D21" s="21"/>
      <c r="E21" s="17">
        <v>20</v>
      </c>
      <c r="F21" s="5">
        <v>1.3</v>
      </c>
      <c r="G21" s="5">
        <v>0.2</v>
      </c>
      <c r="H21" s="5">
        <v>8.5</v>
      </c>
      <c r="I21" s="5">
        <f t="shared" si="1"/>
        <v>42.039999999999992</v>
      </c>
    </row>
    <row r="22" spans="1:9" x14ac:dyDescent="0.25">
      <c r="A22" s="22" t="s">
        <v>21</v>
      </c>
      <c r="B22" s="23"/>
      <c r="C22" s="23"/>
      <c r="D22" s="23"/>
      <c r="E22" s="8">
        <v>780</v>
      </c>
      <c r="F22" s="9">
        <f>SUM(F16:F21)</f>
        <v>23.2</v>
      </c>
      <c r="G22" s="9">
        <f>SUM(G16:G21)</f>
        <v>24.2</v>
      </c>
      <c r="H22" s="9">
        <f>SUM(H16:H21)</f>
        <v>107.50000000000001</v>
      </c>
      <c r="I22" s="9">
        <f>SUM(I16:I21)</f>
        <v>760.93</v>
      </c>
    </row>
    <row r="23" spans="1:9" x14ac:dyDescent="0.25">
      <c r="A23" s="24" t="s">
        <v>32</v>
      </c>
      <c r="B23" s="24"/>
      <c r="C23" s="24"/>
      <c r="D23" s="24"/>
      <c r="E23" s="25"/>
      <c r="F23" s="9">
        <f>F10+F22+F14</f>
        <v>44.500000000000007</v>
      </c>
      <c r="G23" s="9">
        <f>G10+G22+G14</f>
        <v>45.099999999999994</v>
      </c>
      <c r="H23" s="9">
        <f>H10+H22+H14</f>
        <v>190.4</v>
      </c>
      <c r="I23" s="9">
        <f>I10+I22+I14</f>
        <v>1382.52</v>
      </c>
    </row>
    <row r="24" spans="1:9" x14ac:dyDescent="0.25">
      <c r="A24" s="24" t="s">
        <v>33</v>
      </c>
      <c r="B24" s="24"/>
      <c r="C24" s="24"/>
      <c r="D24" s="24"/>
      <c r="E24" s="24"/>
      <c r="F24" s="18">
        <v>1</v>
      </c>
      <c r="G24" s="18">
        <v>1</v>
      </c>
      <c r="H24" s="18">
        <v>4</v>
      </c>
      <c r="I24" s="19"/>
    </row>
    <row r="25" spans="1:9" x14ac:dyDescent="0.25">
      <c r="A25" s="31" t="s">
        <v>0</v>
      </c>
      <c r="B25" s="31"/>
      <c r="C25" s="31"/>
      <c r="D25" s="31" t="s">
        <v>1</v>
      </c>
      <c r="E25" s="31"/>
      <c r="F25" s="31"/>
      <c r="G25" s="31"/>
      <c r="H25" s="31"/>
      <c r="I25" s="31"/>
    </row>
    <row r="26" spans="1:9" x14ac:dyDescent="0.25">
      <c r="A26" s="31" t="s">
        <v>2</v>
      </c>
      <c r="B26" s="31"/>
      <c r="C26" s="31"/>
      <c r="D26" s="31" t="s">
        <v>3</v>
      </c>
      <c r="E26" s="31"/>
      <c r="F26" s="31"/>
      <c r="G26" s="31"/>
      <c r="H26" s="31"/>
      <c r="I26" s="31"/>
    </row>
    <row r="27" spans="1:9" x14ac:dyDescent="0.25">
      <c r="A27" s="32" t="s">
        <v>4</v>
      </c>
      <c r="B27" s="32"/>
      <c r="C27" s="32"/>
      <c r="D27" s="32" t="s">
        <v>5</v>
      </c>
      <c r="E27" s="32"/>
      <c r="F27" s="32"/>
      <c r="G27" s="32"/>
      <c r="H27" s="32"/>
      <c r="I27" s="32"/>
    </row>
    <row r="28" spans="1:9" x14ac:dyDescent="0.25">
      <c r="A28" s="33" t="s">
        <v>6</v>
      </c>
      <c r="B28" s="33" t="s">
        <v>7</v>
      </c>
      <c r="C28" s="33" t="s">
        <v>8</v>
      </c>
      <c r="D28" s="33"/>
      <c r="E28" s="33" t="s">
        <v>9</v>
      </c>
      <c r="F28" s="33" t="s">
        <v>10</v>
      </c>
      <c r="G28" s="33"/>
      <c r="H28" s="33"/>
      <c r="I28" s="33" t="s">
        <v>11</v>
      </c>
    </row>
    <row r="29" spans="1:9" ht="22.5" x14ac:dyDescent="0.25">
      <c r="A29" s="33"/>
      <c r="B29" s="33"/>
      <c r="C29" s="33"/>
      <c r="D29" s="33"/>
      <c r="E29" s="33"/>
      <c r="F29" s="1" t="s">
        <v>12</v>
      </c>
      <c r="G29" s="1" t="s">
        <v>13</v>
      </c>
      <c r="H29" s="1" t="s">
        <v>14</v>
      </c>
      <c r="I29" s="33"/>
    </row>
    <row r="30" spans="1:9" x14ac:dyDescent="0.25">
      <c r="A30" s="2" t="s">
        <v>15</v>
      </c>
      <c r="B30" s="3"/>
      <c r="C30" s="3"/>
      <c r="D30" s="3"/>
      <c r="E30" s="3"/>
      <c r="F30" s="3"/>
      <c r="G30" s="3"/>
      <c r="H30" s="3"/>
      <c r="I30" s="3"/>
    </row>
    <row r="31" spans="1:9" ht="39.950000000000003" customHeight="1" x14ac:dyDescent="0.25">
      <c r="A31" s="4">
        <v>2011</v>
      </c>
      <c r="B31" s="4">
        <v>401</v>
      </c>
      <c r="C31" s="21" t="s">
        <v>34</v>
      </c>
      <c r="D31" s="21"/>
      <c r="E31" s="4" t="s">
        <v>35</v>
      </c>
      <c r="F31" s="5">
        <v>13.4</v>
      </c>
      <c r="G31" s="5">
        <v>13.8</v>
      </c>
      <c r="H31" s="5">
        <v>47.6</v>
      </c>
      <c r="I31" s="5">
        <f>F31*4.1+G31*9.3+H31*4.1</f>
        <v>378.44</v>
      </c>
    </row>
    <row r="32" spans="1:9" x14ac:dyDescent="0.25">
      <c r="A32" s="4">
        <v>2008</v>
      </c>
      <c r="B32" s="6">
        <v>432</v>
      </c>
      <c r="C32" s="21" t="s">
        <v>36</v>
      </c>
      <c r="D32" s="21"/>
      <c r="E32" s="17">
        <v>200</v>
      </c>
      <c r="F32" s="5">
        <v>4.3</v>
      </c>
      <c r="G32" s="5">
        <v>4.4000000000000004</v>
      </c>
      <c r="H32" s="5">
        <v>20.100000000000001</v>
      </c>
      <c r="I32" s="5">
        <f>F32*4.1+G32*9.3+H32*4.1</f>
        <v>140.96</v>
      </c>
    </row>
    <row r="33" spans="1:9" x14ac:dyDescent="0.25">
      <c r="A33" s="4">
        <v>2008</v>
      </c>
      <c r="B33" s="6"/>
      <c r="C33" s="21" t="s">
        <v>37</v>
      </c>
      <c r="D33" s="21"/>
      <c r="E33" s="17">
        <v>100</v>
      </c>
      <c r="F33" s="5">
        <v>0.4</v>
      </c>
      <c r="G33" s="5">
        <v>0.4</v>
      </c>
      <c r="H33" s="5">
        <v>9.8000000000000007</v>
      </c>
      <c r="I33" s="5">
        <f t="shared" ref="I33" si="2">F33*4.1+G33*9.3+H33*4.1</f>
        <v>45.54</v>
      </c>
    </row>
    <row r="34" spans="1:9" x14ac:dyDescent="0.25">
      <c r="A34" s="22" t="s">
        <v>21</v>
      </c>
      <c r="B34" s="23"/>
      <c r="C34" s="23"/>
      <c r="D34" s="23"/>
      <c r="E34" s="8">
        <v>500</v>
      </c>
      <c r="F34" s="9">
        <f>SUM(F31:F33)</f>
        <v>18.099999999999998</v>
      </c>
      <c r="G34" s="9">
        <f>SUM(G31:G33)</f>
        <v>18.600000000000001</v>
      </c>
      <c r="H34" s="9">
        <f>SUM(H31:H33)</f>
        <v>77.5</v>
      </c>
      <c r="I34" s="9">
        <f>SUM(I31:I33)</f>
        <v>564.93999999999994</v>
      </c>
    </row>
    <row r="35" spans="1:9" x14ac:dyDescent="0.25">
      <c r="A35" s="29" t="s">
        <v>22</v>
      </c>
      <c r="B35" s="30"/>
      <c r="C35" s="10"/>
      <c r="D35" s="10"/>
      <c r="E35" s="11"/>
      <c r="F35" s="12"/>
      <c r="G35" s="12"/>
      <c r="H35" s="12"/>
      <c r="I35" s="12"/>
    </row>
    <row r="36" spans="1:9" x14ac:dyDescent="0.25">
      <c r="A36" s="13"/>
      <c r="B36" s="13"/>
      <c r="C36" s="26" t="s">
        <v>23</v>
      </c>
      <c r="D36" s="21"/>
      <c r="E36" s="4">
        <v>200</v>
      </c>
      <c r="F36" s="5">
        <v>3</v>
      </c>
      <c r="G36" s="5">
        <v>3.2</v>
      </c>
      <c r="H36" s="5">
        <v>5.9</v>
      </c>
      <c r="I36" s="5">
        <f>F36*4.1+G36*9.3+H36*4.1</f>
        <v>66.25</v>
      </c>
    </row>
    <row r="37" spans="1:9" x14ac:dyDescent="0.25">
      <c r="A37" s="13"/>
      <c r="B37" s="13"/>
      <c r="C37" s="26" t="s">
        <v>24</v>
      </c>
      <c r="D37" s="21"/>
      <c r="E37" s="14">
        <v>20</v>
      </c>
      <c r="F37" s="5">
        <v>0.6</v>
      </c>
      <c r="G37" s="5">
        <v>1.3</v>
      </c>
      <c r="H37" s="5">
        <v>9</v>
      </c>
      <c r="I37" s="5">
        <f>F37*4.1+G37*9.3+H37*4.1</f>
        <v>51.45</v>
      </c>
    </row>
    <row r="38" spans="1:9" x14ac:dyDescent="0.25">
      <c r="A38" s="27" t="s">
        <v>21</v>
      </c>
      <c r="B38" s="28"/>
      <c r="C38" s="23"/>
      <c r="D38" s="23"/>
      <c r="E38" s="8">
        <f>SUM(E36:E37)</f>
        <v>220</v>
      </c>
      <c r="F38" s="9">
        <f>SUM(F36:F37)</f>
        <v>3.6</v>
      </c>
      <c r="G38" s="9">
        <f>SUM(G36:G37)</f>
        <v>4.5</v>
      </c>
      <c r="H38" s="9">
        <f>SUM(H36:H37)</f>
        <v>14.9</v>
      </c>
      <c r="I38" s="9">
        <f>SUM(I36:I37)</f>
        <v>117.7</v>
      </c>
    </row>
    <row r="39" spans="1:9" x14ac:dyDescent="0.25">
      <c r="A39" s="15" t="s">
        <v>25</v>
      </c>
      <c r="B39" s="16"/>
      <c r="C39" s="16"/>
      <c r="D39" s="16"/>
      <c r="E39" s="16"/>
      <c r="F39" s="16"/>
      <c r="G39" s="16"/>
      <c r="H39" s="16"/>
      <c r="I39" s="16"/>
    </row>
    <row r="40" spans="1:9" x14ac:dyDescent="0.25">
      <c r="A40" s="4">
        <v>2008</v>
      </c>
      <c r="B40" s="4">
        <v>2</v>
      </c>
      <c r="C40" s="21" t="s">
        <v>26</v>
      </c>
      <c r="D40" s="21"/>
      <c r="E40" s="4">
        <v>60</v>
      </c>
      <c r="F40" s="5">
        <v>0.5</v>
      </c>
      <c r="G40" s="5">
        <v>0.1</v>
      </c>
      <c r="H40" s="5">
        <v>1</v>
      </c>
      <c r="I40" s="5">
        <f>F40*4.1+G40*9.3+H40*4.1</f>
        <v>7.08</v>
      </c>
    </row>
    <row r="41" spans="1:9" ht="30" customHeight="1" x14ac:dyDescent="0.25">
      <c r="A41" s="4">
        <v>2011</v>
      </c>
      <c r="B41" s="4">
        <v>102</v>
      </c>
      <c r="C41" s="21" t="s">
        <v>27</v>
      </c>
      <c r="D41" s="21"/>
      <c r="E41" s="4">
        <v>250</v>
      </c>
      <c r="F41" s="5">
        <v>5.6</v>
      </c>
      <c r="G41" s="5">
        <v>7.9</v>
      </c>
      <c r="H41" s="5">
        <v>28.9</v>
      </c>
      <c r="I41" s="5">
        <f>F41*4.1+G41*9.3+H41*4.1</f>
        <v>214.92</v>
      </c>
    </row>
    <row r="42" spans="1:9" ht="45" customHeight="1" x14ac:dyDescent="0.25">
      <c r="A42" s="4">
        <v>2011</v>
      </c>
      <c r="B42" s="4">
        <v>309</v>
      </c>
      <c r="C42" s="21" t="s">
        <v>38</v>
      </c>
      <c r="D42" s="21"/>
      <c r="E42" s="4">
        <v>150</v>
      </c>
      <c r="F42" s="5">
        <v>3.6</v>
      </c>
      <c r="G42" s="5">
        <v>2.9</v>
      </c>
      <c r="H42" s="5">
        <v>37.700000000000003</v>
      </c>
      <c r="I42" s="5">
        <f t="shared" ref="I42:I45" si="3">F42*4.1+G42*9.3+H42*4.1</f>
        <v>196.3</v>
      </c>
    </row>
    <row r="43" spans="1:9" x14ac:dyDescent="0.25">
      <c r="A43" s="20">
        <v>2011</v>
      </c>
      <c r="B43" s="20">
        <v>260</v>
      </c>
      <c r="C43" s="21" t="s">
        <v>39</v>
      </c>
      <c r="D43" s="21"/>
      <c r="E43" s="4">
        <v>100</v>
      </c>
      <c r="F43" s="5">
        <v>12.7</v>
      </c>
      <c r="G43" s="5">
        <v>14.2</v>
      </c>
      <c r="H43" s="5">
        <v>13.8</v>
      </c>
      <c r="I43" s="5">
        <f t="shared" si="3"/>
        <v>240.70999999999998</v>
      </c>
    </row>
    <row r="44" spans="1:9" x14ac:dyDescent="0.25">
      <c r="A44" s="4">
        <v>2008</v>
      </c>
      <c r="B44" s="4">
        <v>436</v>
      </c>
      <c r="C44" s="21" t="s">
        <v>30</v>
      </c>
      <c r="D44" s="21"/>
      <c r="E44" s="4">
        <v>200</v>
      </c>
      <c r="F44" s="5">
        <v>0.1</v>
      </c>
      <c r="G44" s="5">
        <v>0</v>
      </c>
      <c r="H44" s="5">
        <v>11.2</v>
      </c>
      <c r="I44" s="5">
        <f t="shared" si="3"/>
        <v>46.329999999999991</v>
      </c>
    </row>
    <row r="45" spans="1:9" x14ac:dyDescent="0.25">
      <c r="A45" s="4">
        <v>2008</v>
      </c>
      <c r="B45" s="6"/>
      <c r="C45" s="21" t="s">
        <v>31</v>
      </c>
      <c r="D45" s="21"/>
      <c r="E45" s="17">
        <v>20</v>
      </c>
      <c r="F45" s="5">
        <v>1.3</v>
      </c>
      <c r="G45" s="5">
        <v>0.2</v>
      </c>
      <c r="H45" s="5">
        <v>8.5</v>
      </c>
      <c r="I45" s="5">
        <f t="shared" si="3"/>
        <v>42.039999999999992</v>
      </c>
    </row>
    <row r="46" spans="1:9" x14ac:dyDescent="0.25">
      <c r="A46" s="22" t="s">
        <v>21</v>
      </c>
      <c r="B46" s="23"/>
      <c r="C46" s="23"/>
      <c r="D46" s="23"/>
      <c r="E46" s="8">
        <v>780</v>
      </c>
      <c r="F46" s="9">
        <f>SUM(F40:F45)</f>
        <v>23.8</v>
      </c>
      <c r="G46" s="9">
        <f>SUM(G40:G45)</f>
        <v>25.3</v>
      </c>
      <c r="H46" s="9">
        <f>SUM(H40:H45)</f>
        <v>101.1</v>
      </c>
      <c r="I46" s="9">
        <f>SUM(I40:I45)</f>
        <v>747.38</v>
      </c>
    </row>
    <row r="47" spans="1:9" x14ac:dyDescent="0.25">
      <c r="A47" s="24" t="s">
        <v>32</v>
      </c>
      <c r="B47" s="24"/>
      <c r="C47" s="24"/>
      <c r="D47" s="24"/>
      <c r="E47" s="25"/>
      <c r="F47" s="9">
        <f>F34+F46+F38</f>
        <v>45.5</v>
      </c>
      <c r="G47" s="9">
        <f>G34+G46+G38</f>
        <v>48.400000000000006</v>
      </c>
      <c r="H47" s="9">
        <f>H34+H46+H38</f>
        <v>193.5</v>
      </c>
      <c r="I47" s="9">
        <f>I34+I46+I38</f>
        <v>1430.02</v>
      </c>
    </row>
    <row r="48" spans="1:9" x14ac:dyDescent="0.25">
      <c r="A48" s="24" t="s">
        <v>33</v>
      </c>
      <c r="B48" s="24"/>
      <c r="C48" s="24"/>
      <c r="D48" s="24"/>
      <c r="E48" s="24"/>
      <c r="F48" s="18">
        <v>1</v>
      </c>
      <c r="G48" s="18">
        <v>1</v>
      </c>
      <c r="H48" s="18">
        <v>4</v>
      </c>
      <c r="I48" s="19"/>
    </row>
  </sheetData>
  <mergeCells count="58">
    <mergeCell ref="F4:H4"/>
    <mergeCell ref="I4:I5"/>
    <mergeCell ref="A1:C1"/>
    <mergeCell ref="D1:I1"/>
    <mergeCell ref="A2:C2"/>
    <mergeCell ref="D2:I2"/>
    <mergeCell ref="A3:C3"/>
    <mergeCell ref="D3:I3"/>
    <mergeCell ref="C12:D12"/>
    <mergeCell ref="A4:A5"/>
    <mergeCell ref="B4:B5"/>
    <mergeCell ref="C4:D5"/>
    <mergeCell ref="E4:E5"/>
    <mergeCell ref="C7:D7"/>
    <mergeCell ref="C8:D8"/>
    <mergeCell ref="C9:D9"/>
    <mergeCell ref="A10:D10"/>
    <mergeCell ref="A11:B11"/>
    <mergeCell ref="A25:C25"/>
    <mergeCell ref="D25:I25"/>
    <mergeCell ref="C13:D13"/>
    <mergeCell ref="A14:D14"/>
    <mergeCell ref="C16:D16"/>
    <mergeCell ref="C17:D17"/>
    <mergeCell ref="C18:D18"/>
    <mergeCell ref="C19:D19"/>
    <mergeCell ref="C20:D20"/>
    <mergeCell ref="C21:D21"/>
    <mergeCell ref="A22:D22"/>
    <mergeCell ref="A23:E23"/>
    <mergeCell ref="A24:E24"/>
    <mergeCell ref="A26:C26"/>
    <mergeCell ref="D26:I26"/>
    <mergeCell ref="A27:C27"/>
    <mergeCell ref="D27:I27"/>
    <mergeCell ref="A28:A29"/>
    <mergeCell ref="B28:B29"/>
    <mergeCell ref="C28:D29"/>
    <mergeCell ref="E28:E29"/>
    <mergeCell ref="F28:H28"/>
    <mergeCell ref="I28:I29"/>
    <mergeCell ref="C43:D43"/>
    <mergeCell ref="C31:D31"/>
    <mergeCell ref="C32:D32"/>
    <mergeCell ref="C33:D33"/>
    <mergeCell ref="A34:D34"/>
    <mergeCell ref="A35:B35"/>
    <mergeCell ref="C36:D36"/>
    <mergeCell ref="C37:D37"/>
    <mergeCell ref="A38:D38"/>
    <mergeCell ref="C40:D40"/>
    <mergeCell ref="C41:D41"/>
    <mergeCell ref="C42:D42"/>
    <mergeCell ref="C44:D44"/>
    <mergeCell ref="C45:D45"/>
    <mergeCell ref="A46:D46"/>
    <mergeCell ref="A47:E47"/>
    <mergeCell ref="A48:E48"/>
  </mergeCells>
  <pageMargins left="0.7" right="0.7" top="0.75" bottom="0.75" header="0.3" footer="0.3"/>
  <pageSetup paperSize="9" orientation="portrait" horizontalDpi="1200" verticalDpi="1200" r:id="rId1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dcterms:created xsi:type="dcterms:W3CDTF">2023-09-04T20:43:01Z</dcterms:created>
  <dcterms:modified xsi:type="dcterms:W3CDTF">2023-09-04T21:28:06Z</dcterms:modified>
</cp:coreProperties>
</file>