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B530AF42-FB75-40F0-9F61-FDBF0F1F3D8A}" xr6:coauthVersionLast="36" xr6:coauthVersionMax="36" xr10:uidLastSave="{00000000-0000-0000-0000-000000000000}"/>
  <bookViews>
    <workbookView xWindow="0" yWindow="0" windowWidth="28800" windowHeight="12225" xr2:uid="{443B974D-94BD-4BB5-B2AB-9D05B908B4B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I37" i="1"/>
  <c r="I36" i="1"/>
  <c r="I35" i="1"/>
  <c r="I34" i="1"/>
  <c r="I33" i="1"/>
  <c r="I32" i="1"/>
  <c r="H30" i="1"/>
  <c r="G30" i="1"/>
  <c r="F30" i="1"/>
  <c r="I29" i="1"/>
  <c r="I28" i="1"/>
  <c r="I27" i="1"/>
  <c r="I30" i="1" s="1"/>
  <c r="H18" i="1"/>
  <c r="H19" i="1" s="1"/>
  <c r="G18" i="1"/>
  <c r="F18" i="1"/>
  <c r="I17" i="1"/>
  <c r="I16" i="1"/>
  <c r="I15" i="1"/>
  <c r="I14" i="1"/>
  <c r="I13" i="1"/>
  <c r="H11" i="1"/>
  <c r="G11" i="1"/>
  <c r="F11" i="1"/>
  <c r="I10" i="1"/>
  <c r="I9" i="1"/>
  <c r="I8" i="1"/>
  <c r="I7" i="1"/>
  <c r="F19" i="1" l="1"/>
  <c r="I11" i="1"/>
  <c r="G19" i="1"/>
  <c r="I38" i="1"/>
  <c r="I39" i="1" s="1"/>
  <c r="F39" i="1"/>
  <c r="G39" i="1"/>
  <c r="H39" i="1"/>
  <c r="I18" i="1"/>
  <c r="I19" i="1"/>
</calcChain>
</file>

<file path=xl/sharedStrings.xml><?xml version="1.0" encoding="utf-8"?>
<sst xmlns="http://schemas.openxmlformats.org/spreadsheetml/2006/main" count="62" uniqueCount="37">
  <si>
    <t>День 2 :</t>
  </si>
  <si>
    <t>вторник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</si>
  <si>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</si>
  <si>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</si>
  <si>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</si>
  <si>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</si>
  <si>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</si>
  <si>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</si>
  <si>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</si>
  <si>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</si>
  <si>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</si>
  <si>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</si>
  <si>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</si>
  <si>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</si>
  <si>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</si>
  <si>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</si>
  <si>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</si>
  <si>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</si>
  <si>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</si>
  <si>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</si>
  <si>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ЯБЛОКО</t>
  </si>
  <si>
    <t>Итого за прием пищи:</t>
  </si>
  <si>
    <t>Обед</t>
  </si>
  <si>
    <t xml:space="preserve">САЛАТ "СТЕПНОЙ" </t>
  </si>
  <si>
    <t>ЩИ ИЗ СВЕЖЕЙ КАПУСТЫ С КАРТОФЕЛЕМ</t>
  </si>
  <si>
    <t xml:space="preserve">ПЛОВ ИЗ ПТИЦЫ </t>
  </si>
  <si>
    <t>КОМПОТ ИЗ СМЕСИ СУХОФРУКТОВ</t>
  </si>
  <si>
    <t>ХЛЕБ РЖАНОЙ</t>
  </si>
  <si>
    <t>Всего за день:</t>
  </si>
  <si>
    <t>Сбалансированность:</t>
  </si>
  <si>
    <t>КАША ПШЕННАЯ ВЯЗКАЯ МОЛОЧНАЯ С МАСЛОМ СЛИВОЧНЫМ</t>
  </si>
  <si>
    <t>БУЛОЧКА ДОМАШНЯЯ</t>
  </si>
  <si>
    <t>ЧАЙ С САХАРОМ</t>
  </si>
  <si>
    <t>190/10</t>
  </si>
  <si>
    <t>ЩИ ИЗ СВЕЖЕЙ КАПУСТЫ С КАРТОФЕЛЕМ СО СМЕТАНОЙ</t>
  </si>
  <si>
    <t>РИС ПРИПУЩЕННЫЙ С МАСЛОМ СЛИВОЧНЫМ</t>
  </si>
  <si>
    <t>КОТЛЕТЫ РУБЛЕННЫЕ ИЗ БРОЙЛЕРОВ-ЦЫПЛЯТ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</si>
</sst>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EC7DD597-1EDD-4581-ADB3-9C83551EFC1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5BC2-73B5-40EE-AB4F-36C6DE966358}">
  <dimension ref="A1:I40"/>
  <sheetViews>
    <sheetView tabSelected="1" view="pageBreakPreview" topLeftCell="A16" zoomScaleNormal="100" zoomScaleSheetLayoutView="100" workbookViewId="0">
      <selection activeCell="L25" sqref="L25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9.950000000000003" customHeight="1" x14ac:dyDescent="0.25">
      <c r="A7" s="8">
        <v>2008</v>
      </c>
      <c r="B7" s="8">
        <v>184</v>
      </c>
      <c r="C7" s="9" t="s">
        <v>16</v>
      </c>
      <c r="D7" s="9"/>
      <c r="E7" s="10">
        <v>200</v>
      </c>
      <c r="F7" s="11">
        <v>16.5</v>
      </c>
      <c r="G7" s="11">
        <v>16.7</v>
      </c>
      <c r="H7" s="11">
        <v>51.2</v>
      </c>
      <c r="I7" s="11">
        <f t="shared" ref="I7:I10" si="0">F7*4.1+G7*9.3+H7*4.1</f>
        <v>432.88</v>
      </c>
    </row>
    <row r="8" spans="1:9" x14ac:dyDescent="0.25">
      <c r="A8" s="10">
        <v>2008</v>
      </c>
      <c r="B8" s="8"/>
      <c r="C8" s="9" t="s">
        <v>17</v>
      </c>
      <c r="D8" s="9"/>
      <c r="E8" s="10">
        <v>20</v>
      </c>
      <c r="F8" s="11">
        <v>1.5</v>
      </c>
      <c r="G8" s="11">
        <v>0.6</v>
      </c>
      <c r="H8" s="11">
        <v>10.3</v>
      </c>
      <c r="I8" s="11">
        <f t="shared" si="0"/>
        <v>53.959999999999994</v>
      </c>
    </row>
    <row r="9" spans="1:9" ht="30" customHeight="1" x14ac:dyDescent="0.25">
      <c r="A9" s="10">
        <v>2008</v>
      </c>
      <c r="B9" s="10">
        <v>431</v>
      </c>
      <c r="C9" s="9" t="s">
        <v>18</v>
      </c>
      <c r="D9" s="9"/>
      <c r="E9" s="10" t="s">
        <v>19</v>
      </c>
      <c r="F9" s="11">
        <v>0.1</v>
      </c>
      <c r="G9" s="11">
        <v>0</v>
      </c>
      <c r="H9" s="11">
        <v>9.8000000000000007</v>
      </c>
      <c r="I9" s="11">
        <f t="shared" si="0"/>
        <v>40.589999999999996</v>
      </c>
    </row>
    <row r="10" spans="1:9" x14ac:dyDescent="0.25">
      <c r="A10" s="10">
        <v>2008</v>
      </c>
      <c r="B10" s="8"/>
      <c r="C10" s="9" t="s">
        <v>20</v>
      </c>
      <c r="D10" s="9"/>
      <c r="E10" s="12">
        <v>150</v>
      </c>
      <c r="F10" s="11">
        <v>0.6</v>
      </c>
      <c r="G10" s="11">
        <v>0.6</v>
      </c>
      <c r="H10" s="11">
        <v>14.7</v>
      </c>
      <c r="I10" s="11">
        <f t="shared" si="0"/>
        <v>68.309999999999988</v>
      </c>
    </row>
    <row r="11" spans="1:9" x14ac:dyDescent="0.25">
      <c r="A11" s="13" t="s">
        <v>21</v>
      </c>
      <c r="B11" s="14"/>
      <c r="C11" s="14"/>
      <c r="D11" s="14"/>
      <c r="E11" s="15">
        <v>570</v>
      </c>
      <c r="F11" s="16">
        <f>SUM(F7:F10)</f>
        <v>18.700000000000003</v>
      </c>
      <c r="G11" s="16">
        <f>SUM(G7:G10)</f>
        <v>17.900000000000002</v>
      </c>
      <c r="H11" s="16">
        <f t="shared" ref="H11" si="1">SUM(H7:H10)</f>
        <v>86</v>
      </c>
      <c r="I11" s="16">
        <f>SUM(I7:I10)</f>
        <v>595.7399999999999</v>
      </c>
    </row>
    <row r="12" spans="1:9" x14ac:dyDescent="0.25">
      <c r="A12" s="17" t="s">
        <v>22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A13" s="10">
        <v>2008</v>
      </c>
      <c r="B13" s="10">
        <v>30</v>
      </c>
      <c r="C13" s="9" t="s">
        <v>23</v>
      </c>
      <c r="D13" s="9"/>
      <c r="E13" s="10">
        <v>100</v>
      </c>
      <c r="F13" s="11">
        <v>1.4</v>
      </c>
      <c r="G13" s="11">
        <v>5.2</v>
      </c>
      <c r="H13" s="11">
        <v>8</v>
      </c>
      <c r="I13" s="11">
        <f t="shared" ref="I13:I17" si="2">F13*4.1+G13*9.3+H13*4.1</f>
        <v>86.9</v>
      </c>
    </row>
    <row r="14" spans="1:9" ht="39.950000000000003" customHeight="1" x14ac:dyDescent="0.25">
      <c r="A14" s="8">
        <v>2011</v>
      </c>
      <c r="B14" s="8">
        <v>88</v>
      </c>
      <c r="C14" s="9" t="s">
        <v>24</v>
      </c>
      <c r="D14" s="9"/>
      <c r="E14" s="10">
        <v>250</v>
      </c>
      <c r="F14" s="11">
        <v>4.7</v>
      </c>
      <c r="G14" s="11">
        <v>8.6</v>
      </c>
      <c r="H14" s="11">
        <v>26.1</v>
      </c>
      <c r="I14" s="11">
        <f t="shared" si="2"/>
        <v>206.26</v>
      </c>
    </row>
    <row r="15" spans="1:9" x14ac:dyDescent="0.25">
      <c r="A15" s="10">
        <v>2011</v>
      </c>
      <c r="B15" s="10">
        <v>291</v>
      </c>
      <c r="C15" s="9" t="s">
        <v>25</v>
      </c>
      <c r="D15" s="9"/>
      <c r="E15" s="10">
        <v>280</v>
      </c>
      <c r="F15" s="11">
        <v>19.8</v>
      </c>
      <c r="G15" s="11">
        <v>13.2</v>
      </c>
      <c r="H15" s="11">
        <v>64.5</v>
      </c>
      <c r="I15" s="11">
        <f t="shared" si="2"/>
        <v>468.39</v>
      </c>
    </row>
    <row r="16" spans="1:9" ht="30" customHeight="1" x14ac:dyDescent="0.25">
      <c r="A16" s="10">
        <v>2011</v>
      </c>
      <c r="B16" s="10">
        <v>349</v>
      </c>
      <c r="C16" s="9" t="s">
        <v>26</v>
      </c>
      <c r="D16" s="9"/>
      <c r="E16" s="10">
        <v>180</v>
      </c>
      <c r="F16" s="11">
        <v>0</v>
      </c>
      <c r="G16" s="11">
        <v>0</v>
      </c>
      <c r="H16" s="11">
        <v>8.6999999999999993</v>
      </c>
      <c r="I16" s="11">
        <f t="shared" si="2"/>
        <v>35.669999999999995</v>
      </c>
    </row>
    <row r="17" spans="1:9" x14ac:dyDescent="0.25">
      <c r="A17" s="10">
        <v>2008</v>
      </c>
      <c r="B17" s="8"/>
      <c r="C17" s="9" t="s">
        <v>27</v>
      </c>
      <c r="D17" s="9"/>
      <c r="E17" s="12">
        <v>20</v>
      </c>
      <c r="F17" s="11">
        <v>1.3</v>
      </c>
      <c r="G17" s="11">
        <v>0.2</v>
      </c>
      <c r="H17" s="11">
        <v>8.5</v>
      </c>
      <c r="I17" s="11">
        <f t="shared" si="2"/>
        <v>42.039999999999992</v>
      </c>
    </row>
    <row r="18" spans="1:9" x14ac:dyDescent="0.25">
      <c r="A18" s="13" t="s">
        <v>21</v>
      </c>
      <c r="B18" s="14"/>
      <c r="C18" s="14"/>
      <c r="D18" s="14"/>
      <c r="E18" s="15">
        <v>830</v>
      </c>
      <c r="F18" s="16">
        <f t="shared" ref="F18:H18" si="3">SUM(F13:F17)</f>
        <v>27.2</v>
      </c>
      <c r="G18" s="16">
        <f t="shared" si="3"/>
        <v>27.2</v>
      </c>
      <c r="H18" s="16">
        <f t="shared" si="3"/>
        <v>115.8</v>
      </c>
      <c r="I18" s="16">
        <f>SUM(I13:I17)</f>
        <v>839.25999999999988</v>
      </c>
    </row>
    <row r="19" spans="1:9" x14ac:dyDescent="0.25">
      <c r="A19" s="19" t="s">
        <v>28</v>
      </c>
      <c r="B19" s="19"/>
      <c r="C19" s="19"/>
      <c r="D19" s="19"/>
      <c r="E19" s="20"/>
      <c r="F19" s="21">
        <f>F11+F18</f>
        <v>45.900000000000006</v>
      </c>
      <c r="G19" s="21">
        <f>G11+G18</f>
        <v>45.1</v>
      </c>
      <c r="H19" s="21">
        <f t="shared" ref="H19" si="4">H11+H18</f>
        <v>201.8</v>
      </c>
      <c r="I19" s="21">
        <f>I11+I18</f>
        <v>1434.9999999999998</v>
      </c>
    </row>
    <row r="20" spans="1:9" x14ac:dyDescent="0.25">
      <c r="A20" s="19" t="s">
        <v>29</v>
      </c>
      <c r="B20" s="19"/>
      <c r="C20" s="19"/>
      <c r="D20" s="19"/>
      <c r="E20" s="19"/>
      <c r="F20" s="22">
        <v>1</v>
      </c>
      <c r="G20" s="22">
        <v>1</v>
      </c>
      <c r="H20" s="22">
        <v>4</v>
      </c>
      <c r="I20" s="23"/>
    </row>
    <row r="21" spans="1:9" x14ac:dyDescent="0.25">
      <c r="A21" s="1" t="s">
        <v>0</v>
      </c>
      <c r="B21" s="1"/>
      <c r="C21" s="1"/>
      <c r="D21" s="1" t="s">
        <v>1</v>
      </c>
      <c r="E21" s="1"/>
      <c r="F21" s="1"/>
      <c r="G21" s="1"/>
      <c r="H21" s="1"/>
      <c r="I21" s="1"/>
    </row>
    <row r="22" spans="1:9" x14ac:dyDescent="0.25">
      <c r="A22" s="1" t="s">
        <v>2</v>
      </c>
      <c r="B22" s="1"/>
      <c r="C22" s="1"/>
      <c r="D22" s="1" t="s">
        <v>3</v>
      </c>
      <c r="E22" s="1"/>
      <c r="F22" s="1"/>
      <c r="G22" s="1"/>
      <c r="H22" s="1"/>
      <c r="I22" s="1"/>
    </row>
    <row r="23" spans="1:9" x14ac:dyDescent="0.25">
      <c r="A23" s="2" t="s">
        <v>4</v>
      </c>
      <c r="B23" s="2"/>
      <c r="C23" s="2"/>
      <c r="D23" s="2" t="s">
        <v>5</v>
      </c>
      <c r="E23" s="2"/>
      <c r="F23" s="2"/>
      <c r="G23" s="2"/>
      <c r="H23" s="2"/>
      <c r="I23" s="2"/>
    </row>
    <row r="24" spans="1:9" x14ac:dyDescent="0.25">
      <c r="A24" s="3" t="s">
        <v>6</v>
      </c>
      <c r="B24" s="4" t="s">
        <v>7</v>
      </c>
      <c r="C24" s="3" t="s">
        <v>8</v>
      </c>
      <c r="D24" s="3"/>
      <c r="E24" s="3" t="s">
        <v>9</v>
      </c>
      <c r="F24" s="3" t="s">
        <v>10</v>
      </c>
      <c r="G24" s="3"/>
      <c r="H24" s="3"/>
      <c r="I24" s="4" t="s">
        <v>11</v>
      </c>
    </row>
    <row r="25" spans="1:9" ht="22.5" x14ac:dyDescent="0.25">
      <c r="A25" s="3"/>
      <c r="B25" s="4"/>
      <c r="C25" s="3"/>
      <c r="D25" s="3"/>
      <c r="E25" s="3"/>
      <c r="F25" s="5" t="s">
        <v>12</v>
      </c>
      <c r="G25" s="5" t="s">
        <v>13</v>
      </c>
      <c r="H25" s="5" t="s">
        <v>14</v>
      </c>
      <c r="I25" s="4"/>
    </row>
    <row r="26" spans="1:9" x14ac:dyDescent="0.25">
      <c r="A26" s="6" t="s">
        <v>15</v>
      </c>
      <c r="B26" s="7"/>
      <c r="C26" s="7"/>
      <c r="D26" s="7"/>
      <c r="E26" s="7"/>
      <c r="F26" s="7"/>
      <c r="G26" s="7"/>
      <c r="H26" s="7"/>
      <c r="I26" s="7"/>
    </row>
    <row r="27" spans="1:9" ht="39.950000000000003" customHeight="1" x14ac:dyDescent="0.25">
      <c r="A27" s="8">
        <v>2008</v>
      </c>
      <c r="B27" s="8">
        <v>184</v>
      </c>
      <c r="C27" s="9" t="s">
        <v>30</v>
      </c>
      <c r="D27" s="9"/>
      <c r="E27" s="10">
        <v>250</v>
      </c>
      <c r="F27" s="11">
        <v>10.3</v>
      </c>
      <c r="G27" s="11">
        <v>11.4</v>
      </c>
      <c r="H27" s="11">
        <v>49.1</v>
      </c>
      <c r="I27" s="11">
        <f t="shared" ref="I27:I29" si="5">F27*4.1+G27*9.3+H27*4.1</f>
        <v>349.56</v>
      </c>
    </row>
    <row r="28" spans="1:9" x14ac:dyDescent="0.25">
      <c r="A28" s="10">
        <v>2008</v>
      </c>
      <c r="B28" s="8"/>
      <c r="C28" s="9" t="s">
        <v>31</v>
      </c>
      <c r="D28" s="9"/>
      <c r="E28" s="10">
        <v>100</v>
      </c>
      <c r="F28" s="11">
        <v>8.6</v>
      </c>
      <c r="G28" s="11">
        <v>6.7</v>
      </c>
      <c r="H28" s="11">
        <v>41</v>
      </c>
      <c r="I28" s="11">
        <f t="shared" si="5"/>
        <v>265.67</v>
      </c>
    </row>
    <row r="29" spans="1:9" x14ac:dyDescent="0.25">
      <c r="A29" s="10">
        <v>2008</v>
      </c>
      <c r="B29" s="10">
        <v>430</v>
      </c>
      <c r="C29" s="9" t="s">
        <v>32</v>
      </c>
      <c r="D29" s="9"/>
      <c r="E29" s="8" t="s">
        <v>33</v>
      </c>
      <c r="F29" s="11">
        <v>0</v>
      </c>
      <c r="G29" s="11">
        <v>0</v>
      </c>
      <c r="H29" s="11">
        <v>9.6999999999999993</v>
      </c>
      <c r="I29" s="11">
        <f t="shared" si="5"/>
        <v>39.769999999999996</v>
      </c>
    </row>
    <row r="30" spans="1:9" x14ac:dyDescent="0.25">
      <c r="A30" s="13" t="s">
        <v>21</v>
      </c>
      <c r="B30" s="14"/>
      <c r="C30" s="14"/>
      <c r="D30" s="14"/>
      <c r="E30" s="15">
        <v>550</v>
      </c>
      <c r="F30" s="21">
        <f>SUM(F27:F29)</f>
        <v>18.899999999999999</v>
      </c>
      <c r="G30" s="21">
        <f>SUM(G27:G29)</f>
        <v>18.100000000000001</v>
      </c>
      <c r="H30" s="21">
        <f>SUM(H27:H29)</f>
        <v>99.8</v>
      </c>
      <c r="I30" s="21">
        <f>SUM(I27:I29)</f>
        <v>655</v>
      </c>
    </row>
    <row r="31" spans="1:9" x14ac:dyDescent="0.25">
      <c r="A31" s="17" t="s">
        <v>22</v>
      </c>
      <c r="B31" s="18"/>
      <c r="C31" s="18"/>
      <c r="D31" s="18"/>
      <c r="E31" s="18"/>
      <c r="F31" s="18"/>
      <c r="G31" s="18"/>
      <c r="H31" s="18"/>
      <c r="I31" s="18"/>
    </row>
    <row r="32" spans="1:9" x14ac:dyDescent="0.25">
      <c r="A32" s="10">
        <v>2008</v>
      </c>
      <c r="B32" s="10">
        <v>30</v>
      </c>
      <c r="C32" s="9" t="s">
        <v>23</v>
      </c>
      <c r="D32" s="9"/>
      <c r="E32" s="10">
        <v>60</v>
      </c>
      <c r="F32" s="11">
        <v>0.8</v>
      </c>
      <c r="G32" s="11">
        <v>3.1</v>
      </c>
      <c r="H32" s="11">
        <v>4.8</v>
      </c>
      <c r="I32" s="11">
        <f t="shared" ref="I32:I37" si="6">F32*4.1+G32*9.3+H32*4.1</f>
        <v>51.789999999999992</v>
      </c>
    </row>
    <row r="33" spans="1:9" ht="45" customHeight="1" x14ac:dyDescent="0.25">
      <c r="A33" s="8">
        <v>2011</v>
      </c>
      <c r="B33" s="8">
        <v>88</v>
      </c>
      <c r="C33" s="9" t="s">
        <v>34</v>
      </c>
      <c r="D33" s="9"/>
      <c r="E33" s="10">
        <v>250</v>
      </c>
      <c r="F33" s="11">
        <v>5</v>
      </c>
      <c r="G33" s="11">
        <v>9</v>
      </c>
      <c r="H33" s="11">
        <v>26.1</v>
      </c>
      <c r="I33" s="11">
        <f t="shared" si="6"/>
        <v>211.20999999999998</v>
      </c>
    </row>
    <row r="34" spans="1:9" ht="30" customHeight="1" x14ac:dyDescent="0.25">
      <c r="A34" s="10">
        <v>2011</v>
      </c>
      <c r="B34" s="10">
        <v>305</v>
      </c>
      <c r="C34" s="9" t="s">
        <v>35</v>
      </c>
      <c r="D34" s="9"/>
      <c r="E34" s="10">
        <v>180</v>
      </c>
      <c r="F34" s="11">
        <v>12.1</v>
      </c>
      <c r="G34" s="11">
        <v>8.4</v>
      </c>
      <c r="H34" s="11">
        <v>51.9</v>
      </c>
      <c r="I34" s="11">
        <f t="shared" si="6"/>
        <v>340.52</v>
      </c>
    </row>
    <row r="35" spans="1:9" ht="39.950000000000003" customHeight="1" x14ac:dyDescent="0.25">
      <c r="A35" s="8">
        <v>2011</v>
      </c>
      <c r="B35" s="8">
        <v>295</v>
      </c>
      <c r="C35" s="9" t="s">
        <v>36</v>
      </c>
      <c r="D35" s="9"/>
      <c r="E35" s="10">
        <v>100</v>
      </c>
      <c r="F35" s="11">
        <v>12.7</v>
      </c>
      <c r="G35" s="11">
        <v>16.100000000000001</v>
      </c>
      <c r="H35" s="11">
        <v>11.4</v>
      </c>
      <c r="I35" s="11">
        <f>F35*4.1+G35*9.3+H35*4.1</f>
        <v>248.54000000000002</v>
      </c>
    </row>
    <row r="36" spans="1:9" ht="30" customHeight="1" x14ac:dyDescent="0.25">
      <c r="A36" s="10">
        <v>2011</v>
      </c>
      <c r="B36" s="10">
        <v>349</v>
      </c>
      <c r="C36" s="9" t="s">
        <v>26</v>
      </c>
      <c r="D36" s="9"/>
      <c r="E36" s="10">
        <v>200</v>
      </c>
      <c r="F36" s="11">
        <v>0</v>
      </c>
      <c r="G36" s="11">
        <v>0</v>
      </c>
      <c r="H36" s="11">
        <v>9.6999999999999993</v>
      </c>
      <c r="I36" s="11">
        <f t="shared" si="6"/>
        <v>39.769999999999996</v>
      </c>
    </row>
    <row r="37" spans="1:9" x14ac:dyDescent="0.25">
      <c r="A37" s="10">
        <v>2008</v>
      </c>
      <c r="B37" s="8"/>
      <c r="C37" s="9" t="s">
        <v>27</v>
      </c>
      <c r="D37" s="9"/>
      <c r="E37" s="10">
        <v>20</v>
      </c>
      <c r="F37" s="11">
        <v>1.3</v>
      </c>
      <c r="G37" s="11">
        <v>0.2</v>
      </c>
      <c r="H37" s="11">
        <v>8.5</v>
      </c>
      <c r="I37" s="11">
        <f t="shared" si="6"/>
        <v>42.039999999999992</v>
      </c>
    </row>
    <row r="38" spans="1:9" x14ac:dyDescent="0.25">
      <c r="A38" s="13" t="s">
        <v>21</v>
      </c>
      <c r="B38" s="14"/>
      <c r="C38" s="14"/>
      <c r="D38" s="14"/>
      <c r="E38" s="15">
        <v>800</v>
      </c>
      <c r="F38" s="21">
        <f>SUM(F32:F37)</f>
        <v>31.9</v>
      </c>
      <c r="G38" s="21">
        <f>SUM(G32:G37)</f>
        <v>36.800000000000004</v>
      </c>
      <c r="H38" s="21">
        <f>SUM(H32:H37)</f>
        <v>112.4</v>
      </c>
      <c r="I38" s="21">
        <f>SUM(I32:I37)</f>
        <v>933.86999999999989</v>
      </c>
    </row>
    <row r="39" spans="1:9" x14ac:dyDescent="0.25">
      <c r="A39" s="19" t="s">
        <v>28</v>
      </c>
      <c r="B39" s="19"/>
      <c r="C39" s="19"/>
      <c r="D39" s="19"/>
      <c r="E39" s="20"/>
      <c r="F39" s="24">
        <f>F26+F38+F30</f>
        <v>50.8</v>
      </c>
      <c r="G39" s="24">
        <f>G26+G38+G30</f>
        <v>54.900000000000006</v>
      </c>
      <c r="H39" s="24">
        <f>H26+H38+H30</f>
        <v>212.2</v>
      </c>
      <c r="I39" s="24">
        <f>I26+I38+I30</f>
        <v>1588.87</v>
      </c>
    </row>
    <row r="40" spans="1:9" x14ac:dyDescent="0.25">
      <c r="A40" s="19" t="s">
        <v>29</v>
      </c>
      <c r="B40" s="19"/>
      <c r="C40" s="19"/>
      <c r="D40" s="19"/>
      <c r="E40" s="19"/>
      <c r="F40" s="25">
        <v>1</v>
      </c>
      <c r="G40" s="25">
        <v>1</v>
      </c>
      <c r="H40" s="25">
        <v>4</v>
      </c>
      <c r="I40" s="23"/>
    </row>
  </sheetData>
  <mergeCells count="50">
    <mergeCell ref="A40:E40"/>
    <mergeCell ref="C34:D34"/>
    <mergeCell ref="C35:D35"/>
    <mergeCell ref="C36:D36"/>
    <mergeCell ref="C37:D37"/>
    <mergeCell ref="A38:D38"/>
    <mergeCell ref="A39:E39"/>
    <mergeCell ref="C27:D27"/>
    <mergeCell ref="C28:D28"/>
    <mergeCell ref="C29:D29"/>
    <mergeCell ref="A30:D30"/>
    <mergeCell ref="C32:D32"/>
    <mergeCell ref="C33:D33"/>
    <mergeCell ref="A24:A25"/>
    <mergeCell ref="B24:B25"/>
    <mergeCell ref="C24:D25"/>
    <mergeCell ref="E24:E25"/>
    <mergeCell ref="F24:H24"/>
    <mergeCell ref="I24:I25"/>
    <mergeCell ref="A20:E20"/>
    <mergeCell ref="A21:C21"/>
    <mergeCell ref="D21:I21"/>
    <mergeCell ref="A22:C22"/>
    <mergeCell ref="D22:I22"/>
    <mergeCell ref="A23:C23"/>
    <mergeCell ref="D23:I23"/>
    <mergeCell ref="C14:D14"/>
    <mergeCell ref="C15:D15"/>
    <mergeCell ref="C16:D16"/>
    <mergeCell ref="C17:D17"/>
    <mergeCell ref="A18:D18"/>
    <mergeCell ref="A19:E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2023-09-04T21:41:25Z</dcterms:created>
  <dcterms:modified xsi:type="dcterms:W3CDTF">2023-09-04T21:45:01Z</dcterms:modified>
</cp:coreProperties>
</file>