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13_ncr:1_{882E66C1-B49C-47AA-9BD2-61B4BADFA624}" xr6:coauthVersionLast="36" xr6:coauthVersionMax="36" xr10:uidLastSave="{00000000-0000-0000-0000-000000000000}"/>
  <bookViews>
    <workbookView xWindow="0" yWindow="0" windowWidth="28800" windowHeight="12225" xr2:uid="{2C975D15-856F-44A1-9860-DCD0FBB126CE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F48" i="1"/>
  <c r="I47" i="1"/>
  <c r="I46" i="1"/>
  <c r="I45" i="1"/>
  <c r="I44" i="1"/>
  <c r="I43" i="1"/>
  <c r="I42" i="1"/>
  <c r="I40" i="1"/>
  <c r="H40" i="1"/>
  <c r="G40" i="1"/>
  <c r="F40" i="1"/>
  <c r="E40" i="1"/>
  <c r="I39" i="1"/>
  <c r="I38" i="1"/>
  <c r="H36" i="1"/>
  <c r="H49" i="1" s="1"/>
  <c r="G36" i="1"/>
  <c r="G49" i="1" s="1"/>
  <c r="F36" i="1"/>
  <c r="F49" i="1" s="1"/>
  <c r="I35" i="1"/>
  <c r="I34" i="1"/>
  <c r="I33" i="1"/>
  <c r="I32" i="1"/>
  <c r="I36" i="1" s="1"/>
  <c r="H23" i="1"/>
  <c r="H24" i="1" s="1"/>
  <c r="G23" i="1"/>
  <c r="G24" i="1" s="1"/>
  <c r="F23" i="1"/>
  <c r="I22" i="1"/>
  <c r="I21" i="1"/>
  <c r="I20" i="1"/>
  <c r="I19" i="1"/>
  <c r="I18" i="1"/>
  <c r="I17" i="1"/>
  <c r="I15" i="1"/>
  <c r="H15" i="1"/>
  <c r="G15" i="1"/>
  <c r="F15" i="1"/>
  <c r="E15" i="1"/>
  <c r="I14" i="1"/>
  <c r="I13" i="1"/>
  <c r="H11" i="1"/>
  <c r="G11" i="1"/>
  <c r="F11" i="1"/>
  <c r="I10" i="1"/>
  <c r="I9" i="1"/>
  <c r="I8" i="1"/>
  <c r="I7" i="1"/>
  <c r="I11" i="1" s="1"/>
  <c r="I48" i="1" l="1"/>
  <c r="I49" i="1" s="1"/>
  <c r="I23" i="1"/>
  <c r="I24" i="1" s="1"/>
  <c r="F24" i="1"/>
</calcChain>
</file>

<file path=xl/sharedStrings.xml><?xml version="1.0" encoding="utf-8"?>
<sst xmlns="http://schemas.openxmlformats.org/spreadsheetml/2006/main" count="73" uniqueCount="39">
  <si>
    <t>День:</t>
  </si>
  <si>
    <t>вторник</t>
  </si>
  <si>
    <t>Неделя:</t>
  </si>
  <si>
    <t>вторая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</si>
  <si>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</si>
  <si>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</si>
  <si>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</si>
  <si>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</si>
  <si>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</si>
  <si>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</si>
  <si>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</si>
  <si>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</si>
  <si>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</si>
  <si>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</si>
  <si>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</si>
  <si>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</si>
  <si>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МАКАРОНЫ С МАСЛОМ СЛИВОЧНЫМ И СЫРОМ</t>
  </si>
  <si>
    <t>ЧАЙ С САХАРОМ</t>
  </si>
  <si>
    <t>185/15</t>
  </si>
  <si>
    <t>ХЛЕБ РЖАНОЙ</t>
  </si>
  <si>
    <t>ЯБЛОКО</t>
  </si>
  <si>
    <t>Итого за прием пищи:</t>
  </si>
  <si>
    <t>Завтрак II</t>
  </si>
  <si>
    <t xml:space="preserve">МОЛОКО </t>
  </si>
  <si>
    <t>ПЕЧЕНЬЕ</t>
  </si>
  <si>
    <t>Обед</t>
  </si>
  <si>
    <t>САЛАТ ИЗ КВАШЕНОЙ КАПУСТЫ</t>
  </si>
  <si>
    <t>БОРЩ С КАПУСТОЙ И КАРТОФЕЛЕМ  СО СМЕТАНОЙ</t>
  </si>
  <si>
    <t>КАША ГРЕЧНЕВАЯ РАССЫПЧАТАЯ</t>
  </si>
  <si>
    <t>150/5</t>
  </si>
  <si>
    <t>ПЕЧЕНЬ ПО-СТРОГАНОВСКИ</t>
  </si>
  <si>
    <t>КОМПОТ ИЗ СМЕСИ СУХОФРУКТОВ</t>
  </si>
  <si>
    <t>Всего за день:</t>
  </si>
  <si>
    <t>Сбалансированность:</t>
  </si>
  <si>
    <t>ОМЛЕТ НАТУРАЛЬНЫЙ С МАСЛОМ СЛИВОЧНЫМ</t>
  </si>
  <si>
    <t>БАТОН</t>
  </si>
  <si>
    <t>190/10</t>
  </si>
  <si>
    <t>МАКАРОННЫЕ ИЗДЕЛИЯ ОТВАРНЫЕ С МАСЛОМ СЛИВОЧНЫМ</t>
  </si>
  <si>
    <t>СУФЛЕ ИЗ ПЕЧЕНИ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</si>
</sst>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</cellXfs>
  <cellStyles count="2">
    <cellStyle name="Excel Built-in Normal" xfId="1" xr:uid="{B7EA3300-604B-4135-B41B-D0C372371B4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B3305-C326-450D-B737-D745020E23B2}">
  <dimension ref="A1:I50"/>
  <sheetViews>
    <sheetView tabSelected="1" view="pageBreakPreview" topLeftCell="A25" zoomScaleNormal="100" zoomScaleSheetLayoutView="100" workbookViewId="0">
      <selection activeCell="A20" sqref="A20:XFD20"/>
    </sheetView>
  </sheetViews>
  <sheetFormatPr defaultRowHeight="15" x14ac:dyDescent="0.25"/>
  <cols>
    <col min="4" max="4" width="15" customWidth="1"/>
  </cols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ht="30" customHeight="1" x14ac:dyDescent="0.25">
      <c r="A7" s="8">
        <v>2008</v>
      </c>
      <c r="B7" s="8">
        <v>210</v>
      </c>
      <c r="C7" s="9" t="s">
        <v>16</v>
      </c>
      <c r="D7" s="9"/>
      <c r="E7" s="8">
        <v>180</v>
      </c>
      <c r="F7" s="10">
        <v>12.8</v>
      </c>
      <c r="G7" s="10">
        <v>14.6</v>
      </c>
      <c r="H7" s="10">
        <v>26.2</v>
      </c>
      <c r="I7" s="10">
        <f t="shared" ref="I7:I10" si="0">F7*4.1+G7*9.3+H7*4.1</f>
        <v>295.67999999999995</v>
      </c>
    </row>
    <row r="8" spans="1:9" x14ac:dyDescent="0.25">
      <c r="A8" s="8">
        <v>2008</v>
      </c>
      <c r="B8" s="8">
        <v>430</v>
      </c>
      <c r="C8" s="9" t="s">
        <v>17</v>
      </c>
      <c r="D8" s="9"/>
      <c r="E8" s="11" t="s">
        <v>18</v>
      </c>
      <c r="F8" s="10">
        <v>0</v>
      </c>
      <c r="G8" s="10">
        <v>0</v>
      </c>
      <c r="H8" s="10">
        <v>14.5</v>
      </c>
      <c r="I8" s="10">
        <f t="shared" si="0"/>
        <v>59.449999999999996</v>
      </c>
    </row>
    <row r="9" spans="1:9" x14ac:dyDescent="0.25">
      <c r="A9" s="8">
        <v>2008</v>
      </c>
      <c r="B9" s="11"/>
      <c r="C9" s="9" t="s">
        <v>19</v>
      </c>
      <c r="D9" s="9"/>
      <c r="E9" s="8">
        <v>40</v>
      </c>
      <c r="F9" s="10">
        <v>2.7</v>
      </c>
      <c r="G9" s="10">
        <v>0.4</v>
      </c>
      <c r="H9" s="10">
        <v>17</v>
      </c>
      <c r="I9" s="10">
        <f t="shared" si="0"/>
        <v>84.49</v>
      </c>
    </row>
    <row r="10" spans="1:9" x14ac:dyDescent="0.25">
      <c r="A10" s="8">
        <v>2008</v>
      </c>
      <c r="B10" s="11"/>
      <c r="C10" s="9" t="s">
        <v>20</v>
      </c>
      <c r="D10" s="9"/>
      <c r="E10" s="12">
        <v>100</v>
      </c>
      <c r="F10" s="10">
        <v>0.4</v>
      </c>
      <c r="G10" s="10">
        <v>0.4</v>
      </c>
      <c r="H10" s="10">
        <v>10.8</v>
      </c>
      <c r="I10" s="10">
        <f t="shared" si="0"/>
        <v>49.64</v>
      </c>
    </row>
    <row r="11" spans="1:9" x14ac:dyDescent="0.25">
      <c r="A11" s="13" t="s">
        <v>21</v>
      </c>
      <c r="B11" s="14"/>
      <c r="C11" s="14"/>
      <c r="D11" s="14"/>
      <c r="E11" s="15">
        <v>520</v>
      </c>
      <c r="F11" s="16">
        <f>SUM(F7:F10)</f>
        <v>15.9</v>
      </c>
      <c r="G11" s="16">
        <f>SUM(G7:G10)</f>
        <v>15.4</v>
      </c>
      <c r="H11" s="16">
        <f>SUM(H7:H10)</f>
        <v>68.5</v>
      </c>
      <c r="I11" s="16">
        <f>SUM(I7:I10)</f>
        <v>489.25999999999993</v>
      </c>
    </row>
    <row r="12" spans="1:9" x14ac:dyDescent="0.25">
      <c r="A12" s="17" t="s">
        <v>22</v>
      </c>
      <c r="B12" s="18"/>
      <c r="C12" s="19"/>
      <c r="D12" s="19"/>
      <c r="E12" s="20"/>
      <c r="F12" s="21"/>
      <c r="G12" s="21"/>
      <c r="H12" s="21"/>
      <c r="I12" s="21"/>
    </row>
    <row r="13" spans="1:9" x14ac:dyDescent="0.25">
      <c r="A13" s="22"/>
      <c r="B13" s="22"/>
      <c r="C13" s="23" t="s">
        <v>23</v>
      </c>
      <c r="D13" s="9"/>
      <c r="E13" s="8">
        <v>200</v>
      </c>
      <c r="F13" s="10">
        <v>3</v>
      </c>
      <c r="G13" s="10">
        <v>3.2</v>
      </c>
      <c r="H13" s="10">
        <v>5.9</v>
      </c>
      <c r="I13" s="10">
        <f>F13*4.1+G13*9.3+H13*4.1</f>
        <v>66.25</v>
      </c>
    </row>
    <row r="14" spans="1:9" x14ac:dyDescent="0.25">
      <c r="A14" s="22"/>
      <c r="B14" s="22"/>
      <c r="C14" s="23" t="s">
        <v>24</v>
      </c>
      <c r="D14" s="9"/>
      <c r="E14" s="24">
        <v>20</v>
      </c>
      <c r="F14" s="10">
        <v>0.6</v>
      </c>
      <c r="G14" s="10">
        <v>1.3</v>
      </c>
      <c r="H14" s="10">
        <v>9</v>
      </c>
      <c r="I14" s="10">
        <f>F14*4.1+G14*9.3+H14*4.1</f>
        <v>51.45</v>
      </c>
    </row>
    <row r="15" spans="1:9" x14ac:dyDescent="0.25">
      <c r="A15" s="25" t="s">
        <v>21</v>
      </c>
      <c r="B15" s="26"/>
      <c r="C15" s="14"/>
      <c r="D15" s="14"/>
      <c r="E15" s="15">
        <f>SUM(E13:E14)</f>
        <v>220</v>
      </c>
      <c r="F15" s="16">
        <f>SUM(F13:F14)</f>
        <v>3.6</v>
      </c>
      <c r="G15" s="16">
        <f>SUM(G13:G14)</f>
        <v>4.5</v>
      </c>
      <c r="H15" s="16">
        <f>SUM(H13:H14)</f>
        <v>14.9</v>
      </c>
      <c r="I15" s="16">
        <f>SUM(I13:I14)</f>
        <v>117.7</v>
      </c>
    </row>
    <row r="16" spans="1:9" x14ac:dyDescent="0.25">
      <c r="A16" s="27" t="s">
        <v>25</v>
      </c>
      <c r="B16" s="28"/>
      <c r="C16" s="28"/>
      <c r="D16" s="28"/>
      <c r="E16" s="28"/>
      <c r="F16" s="28"/>
      <c r="G16" s="28"/>
      <c r="H16" s="28"/>
      <c r="I16" s="28"/>
    </row>
    <row r="17" spans="1:9" ht="30" customHeight="1" x14ac:dyDescent="0.25">
      <c r="A17" s="8">
        <v>2011</v>
      </c>
      <c r="B17" s="8">
        <v>47</v>
      </c>
      <c r="C17" s="9" t="s">
        <v>26</v>
      </c>
      <c r="D17" s="9"/>
      <c r="E17" s="8">
        <v>60</v>
      </c>
      <c r="F17" s="10">
        <v>1</v>
      </c>
      <c r="G17" s="10">
        <v>1.9</v>
      </c>
      <c r="H17" s="10">
        <v>3.8</v>
      </c>
      <c r="I17" s="10">
        <f>F17*4.1+G17*9.3+H17*4.1</f>
        <v>37.35</v>
      </c>
    </row>
    <row r="18" spans="1:9" ht="30" customHeight="1" x14ac:dyDescent="0.25">
      <c r="A18" s="8">
        <v>2011</v>
      </c>
      <c r="B18" s="8">
        <v>82</v>
      </c>
      <c r="C18" s="9" t="s">
        <v>27</v>
      </c>
      <c r="D18" s="9"/>
      <c r="E18" s="8">
        <v>250</v>
      </c>
      <c r="F18" s="10">
        <v>5</v>
      </c>
      <c r="G18" s="10">
        <v>9</v>
      </c>
      <c r="H18" s="10">
        <v>12.8</v>
      </c>
      <c r="I18" s="10">
        <f t="shared" ref="I18:I22" si="1">F18*4.1+G18*9.3+H18*4.1</f>
        <v>156.68</v>
      </c>
    </row>
    <row r="19" spans="1:9" ht="30" customHeight="1" x14ac:dyDescent="0.25">
      <c r="A19" s="8">
        <v>2008</v>
      </c>
      <c r="B19" s="8">
        <v>323</v>
      </c>
      <c r="C19" s="9" t="s">
        <v>28</v>
      </c>
      <c r="D19" s="9"/>
      <c r="E19" s="8" t="s">
        <v>29</v>
      </c>
      <c r="F19" s="10">
        <v>8.4</v>
      </c>
      <c r="G19" s="10">
        <v>4.2</v>
      </c>
      <c r="H19" s="10">
        <v>38.200000000000003</v>
      </c>
      <c r="I19" s="10">
        <f t="shared" si="1"/>
        <v>230.12</v>
      </c>
    </row>
    <row r="20" spans="1:9" x14ac:dyDescent="0.25">
      <c r="A20" s="8">
        <v>2011</v>
      </c>
      <c r="B20" s="11">
        <v>255</v>
      </c>
      <c r="C20" s="9" t="s">
        <v>30</v>
      </c>
      <c r="D20" s="9"/>
      <c r="E20" s="12">
        <v>100</v>
      </c>
      <c r="F20" s="10">
        <v>8.6999999999999993</v>
      </c>
      <c r="G20" s="10">
        <v>11</v>
      </c>
      <c r="H20" s="10">
        <v>8.6999999999999993</v>
      </c>
      <c r="I20" s="10">
        <f t="shared" si="1"/>
        <v>173.64</v>
      </c>
    </row>
    <row r="21" spans="1:9" ht="30" customHeight="1" x14ac:dyDescent="0.25">
      <c r="A21" s="8">
        <v>2011</v>
      </c>
      <c r="B21" s="8">
        <v>349</v>
      </c>
      <c r="C21" s="9" t="s">
        <v>31</v>
      </c>
      <c r="D21" s="9"/>
      <c r="E21" s="8">
        <v>200</v>
      </c>
      <c r="F21" s="10">
        <v>0</v>
      </c>
      <c r="G21" s="10">
        <v>0</v>
      </c>
      <c r="H21" s="10">
        <v>9.6999999999999993</v>
      </c>
      <c r="I21" s="10">
        <f t="shared" si="1"/>
        <v>39.769999999999996</v>
      </c>
    </row>
    <row r="22" spans="1:9" x14ac:dyDescent="0.25">
      <c r="A22" s="8">
        <v>2008</v>
      </c>
      <c r="B22" s="11"/>
      <c r="C22" s="9" t="s">
        <v>19</v>
      </c>
      <c r="D22" s="9"/>
      <c r="E22" s="12">
        <v>40</v>
      </c>
      <c r="F22" s="10">
        <v>2.7</v>
      </c>
      <c r="G22" s="10">
        <v>0.4</v>
      </c>
      <c r="H22" s="10">
        <v>17</v>
      </c>
      <c r="I22" s="10">
        <f t="shared" si="1"/>
        <v>84.49</v>
      </c>
    </row>
    <row r="23" spans="1:9" x14ac:dyDescent="0.25">
      <c r="A23" s="13" t="s">
        <v>21</v>
      </c>
      <c r="B23" s="14"/>
      <c r="C23" s="14"/>
      <c r="D23" s="14"/>
      <c r="E23" s="15">
        <v>805</v>
      </c>
      <c r="F23" s="16">
        <f>SUM(F17:F22)</f>
        <v>25.8</v>
      </c>
      <c r="G23" s="16">
        <f>SUM(G17:G22)</f>
        <v>26.5</v>
      </c>
      <c r="H23" s="16">
        <f>SUM(H17:H22)</f>
        <v>90.2</v>
      </c>
      <c r="I23" s="16">
        <f>SUM(I17:I22)</f>
        <v>722.05</v>
      </c>
    </row>
    <row r="24" spans="1:9" x14ac:dyDescent="0.25">
      <c r="A24" s="29" t="s">
        <v>32</v>
      </c>
      <c r="B24" s="29"/>
      <c r="C24" s="29"/>
      <c r="D24" s="29"/>
      <c r="E24" s="30"/>
      <c r="F24" s="16">
        <f>F11+F23+F15</f>
        <v>45.300000000000004</v>
      </c>
      <c r="G24" s="16">
        <f>G11+G23+G15</f>
        <v>46.4</v>
      </c>
      <c r="H24" s="16">
        <f t="shared" ref="H24" si="2">H11+H23+H15</f>
        <v>173.6</v>
      </c>
      <c r="I24" s="16">
        <f>I11+I23+I15</f>
        <v>1329.01</v>
      </c>
    </row>
    <row r="25" spans="1:9" x14ac:dyDescent="0.25">
      <c r="A25" s="29" t="s">
        <v>33</v>
      </c>
      <c r="B25" s="29"/>
      <c r="C25" s="29"/>
      <c r="D25" s="29"/>
      <c r="E25" s="29"/>
      <c r="F25" s="31">
        <v>1</v>
      </c>
      <c r="G25" s="31">
        <v>1</v>
      </c>
      <c r="H25" s="31">
        <v>4</v>
      </c>
      <c r="I25" s="32"/>
    </row>
    <row r="26" spans="1:9" x14ac:dyDescent="0.25">
      <c r="A26" s="1" t="s">
        <v>0</v>
      </c>
      <c r="B26" s="1"/>
      <c r="C26" s="1"/>
      <c r="D26" s="1" t="s">
        <v>1</v>
      </c>
      <c r="E26" s="1"/>
      <c r="F26" s="1"/>
      <c r="G26" s="1"/>
      <c r="H26" s="1"/>
      <c r="I26" s="1"/>
    </row>
    <row r="27" spans="1:9" x14ac:dyDescent="0.25">
      <c r="A27" s="1" t="s">
        <v>2</v>
      </c>
      <c r="B27" s="1"/>
      <c r="C27" s="1"/>
      <c r="D27" s="1" t="s">
        <v>3</v>
      </c>
      <c r="E27" s="1"/>
      <c r="F27" s="1"/>
      <c r="G27" s="1"/>
      <c r="H27" s="1"/>
      <c r="I27" s="1"/>
    </row>
    <row r="28" spans="1:9" x14ac:dyDescent="0.25">
      <c r="A28" s="2" t="s">
        <v>4</v>
      </c>
      <c r="B28" s="2"/>
      <c r="C28" s="2"/>
      <c r="D28" s="2" t="s">
        <v>5</v>
      </c>
      <c r="E28" s="2"/>
      <c r="F28" s="2"/>
      <c r="G28" s="2"/>
      <c r="H28" s="2"/>
      <c r="I28" s="2"/>
    </row>
    <row r="29" spans="1:9" x14ac:dyDescent="0.25">
      <c r="A29" s="3" t="s">
        <v>6</v>
      </c>
      <c r="B29" s="4" t="s">
        <v>7</v>
      </c>
      <c r="C29" s="3" t="s">
        <v>8</v>
      </c>
      <c r="D29" s="3"/>
      <c r="E29" s="3" t="s">
        <v>9</v>
      </c>
      <c r="F29" s="3" t="s">
        <v>10</v>
      </c>
      <c r="G29" s="3"/>
      <c r="H29" s="3"/>
      <c r="I29" s="4" t="s">
        <v>11</v>
      </c>
    </row>
    <row r="30" spans="1:9" ht="22.5" x14ac:dyDescent="0.25">
      <c r="A30" s="3"/>
      <c r="B30" s="4"/>
      <c r="C30" s="3"/>
      <c r="D30" s="3"/>
      <c r="E30" s="3"/>
      <c r="F30" s="5" t="s">
        <v>12</v>
      </c>
      <c r="G30" s="5" t="s">
        <v>13</v>
      </c>
      <c r="H30" s="5" t="s">
        <v>14</v>
      </c>
      <c r="I30" s="4"/>
    </row>
    <row r="31" spans="1:9" x14ac:dyDescent="0.25">
      <c r="A31" s="6" t="s">
        <v>15</v>
      </c>
      <c r="B31" s="7"/>
      <c r="C31" s="7"/>
      <c r="D31" s="7"/>
      <c r="E31" s="7"/>
      <c r="F31" s="7"/>
      <c r="G31" s="7"/>
      <c r="H31" s="7"/>
      <c r="I31" s="7"/>
    </row>
    <row r="32" spans="1:9" ht="30" customHeight="1" x14ac:dyDescent="0.25">
      <c r="A32" s="8">
        <v>2008</v>
      </c>
      <c r="B32" s="8">
        <v>214</v>
      </c>
      <c r="C32" s="9" t="s">
        <v>34</v>
      </c>
      <c r="D32" s="9"/>
      <c r="E32" s="8">
        <v>200</v>
      </c>
      <c r="F32" s="10">
        <v>16.3</v>
      </c>
      <c r="G32" s="10">
        <v>17.600000000000001</v>
      </c>
      <c r="H32" s="10">
        <v>48.9</v>
      </c>
      <c r="I32" s="10">
        <f>F32*4.1+G32*9.3+H32*4.1</f>
        <v>431</v>
      </c>
    </row>
    <row r="33" spans="1:9" x14ac:dyDescent="0.25">
      <c r="A33" s="8">
        <v>2008</v>
      </c>
      <c r="B33" s="11"/>
      <c r="C33" s="9" t="s">
        <v>35</v>
      </c>
      <c r="D33" s="9"/>
      <c r="E33" s="8">
        <v>20</v>
      </c>
      <c r="F33" s="10">
        <v>1.5</v>
      </c>
      <c r="G33" s="10">
        <v>0.6</v>
      </c>
      <c r="H33" s="10">
        <v>10.3</v>
      </c>
      <c r="I33" s="10">
        <f t="shared" ref="I33:I34" si="3">F33*4.1+G33*9.3+H33*4.1</f>
        <v>53.959999999999994</v>
      </c>
    </row>
    <row r="34" spans="1:9" x14ac:dyDescent="0.25">
      <c r="A34" s="8">
        <v>2008</v>
      </c>
      <c r="B34" s="8">
        <v>430</v>
      </c>
      <c r="C34" s="9" t="s">
        <v>17</v>
      </c>
      <c r="D34" s="9"/>
      <c r="E34" s="11" t="s">
        <v>36</v>
      </c>
      <c r="F34" s="10">
        <v>0</v>
      </c>
      <c r="G34" s="10">
        <v>0</v>
      </c>
      <c r="H34" s="10">
        <v>9.1999999999999993</v>
      </c>
      <c r="I34" s="10">
        <f t="shared" si="3"/>
        <v>37.719999999999992</v>
      </c>
    </row>
    <row r="35" spans="1:9" x14ac:dyDescent="0.25">
      <c r="A35" s="8">
        <v>2008</v>
      </c>
      <c r="B35" s="11"/>
      <c r="C35" s="9" t="s">
        <v>20</v>
      </c>
      <c r="D35" s="9"/>
      <c r="E35" s="12">
        <v>100</v>
      </c>
      <c r="F35" s="10">
        <v>0.5</v>
      </c>
      <c r="G35" s="10">
        <v>0.5</v>
      </c>
      <c r="H35" s="10">
        <v>11.8</v>
      </c>
      <c r="I35" s="10">
        <f>F35*4.1+G35*9.3+H35*4.1</f>
        <v>55.08</v>
      </c>
    </row>
    <row r="36" spans="1:9" x14ac:dyDescent="0.25">
      <c r="A36" s="13" t="s">
        <v>21</v>
      </c>
      <c r="B36" s="14"/>
      <c r="C36" s="14"/>
      <c r="D36" s="14"/>
      <c r="E36" s="15">
        <v>520</v>
      </c>
      <c r="F36" s="16">
        <f>SUM(F32:F35)</f>
        <v>18.3</v>
      </c>
      <c r="G36" s="16">
        <f>SUM(G32:G35)</f>
        <v>18.700000000000003</v>
      </c>
      <c r="H36" s="16">
        <f>SUM(H32:H35)</f>
        <v>80.2</v>
      </c>
      <c r="I36" s="16">
        <f>SUM(I32:I35)</f>
        <v>577.76</v>
      </c>
    </row>
    <row r="37" spans="1:9" x14ac:dyDescent="0.25">
      <c r="A37" s="17" t="s">
        <v>22</v>
      </c>
      <c r="B37" s="18"/>
      <c r="C37" s="19"/>
      <c r="D37" s="19"/>
      <c r="E37" s="20"/>
      <c r="F37" s="21"/>
      <c r="G37" s="21"/>
      <c r="H37" s="21"/>
      <c r="I37" s="21"/>
    </row>
    <row r="38" spans="1:9" x14ac:dyDescent="0.25">
      <c r="A38" s="22"/>
      <c r="B38" s="22"/>
      <c r="C38" s="23" t="s">
        <v>23</v>
      </c>
      <c r="D38" s="9"/>
      <c r="E38" s="8">
        <v>200</v>
      </c>
      <c r="F38" s="10">
        <v>3</v>
      </c>
      <c r="G38" s="10">
        <v>3.2</v>
      </c>
      <c r="H38" s="10">
        <v>5.9</v>
      </c>
      <c r="I38" s="10">
        <f>F38*4.1+G38*9.3+H38*4.1</f>
        <v>66.25</v>
      </c>
    </row>
    <row r="39" spans="1:9" x14ac:dyDescent="0.25">
      <c r="A39" s="22"/>
      <c r="B39" s="22"/>
      <c r="C39" s="23" t="s">
        <v>24</v>
      </c>
      <c r="D39" s="9"/>
      <c r="E39" s="24">
        <v>20</v>
      </c>
      <c r="F39" s="10">
        <v>0.6</v>
      </c>
      <c r="G39" s="10">
        <v>1.3</v>
      </c>
      <c r="H39" s="10">
        <v>9</v>
      </c>
      <c r="I39" s="10">
        <f>F39*4.1+G39*9.3+H39*4.1</f>
        <v>51.45</v>
      </c>
    </row>
    <row r="40" spans="1:9" x14ac:dyDescent="0.25">
      <c r="A40" s="25" t="s">
        <v>21</v>
      </c>
      <c r="B40" s="26"/>
      <c r="C40" s="14"/>
      <c r="D40" s="14"/>
      <c r="E40" s="15">
        <f>SUM(E38:E39)</f>
        <v>220</v>
      </c>
      <c r="F40" s="16">
        <f>SUM(F38:F39)</f>
        <v>3.6</v>
      </c>
      <c r="G40" s="16">
        <f>SUM(G38:G39)</f>
        <v>4.5</v>
      </c>
      <c r="H40" s="16">
        <f>SUM(H38:H39)</f>
        <v>14.9</v>
      </c>
      <c r="I40" s="16">
        <f>SUM(I38:I39)</f>
        <v>117.7</v>
      </c>
    </row>
    <row r="41" spans="1:9" x14ac:dyDescent="0.25">
      <c r="A41" s="27" t="s">
        <v>25</v>
      </c>
      <c r="B41" s="28"/>
      <c r="C41" s="28"/>
      <c r="D41" s="28"/>
      <c r="E41" s="28"/>
      <c r="F41" s="28"/>
      <c r="G41" s="28"/>
      <c r="H41" s="28"/>
      <c r="I41" s="28"/>
    </row>
    <row r="42" spans="1:9" ht="30" customHeight="1" x14ac:dyDescent="0.25">
      <c r="A42" s="8">
        <v>2011</v>
      </c>
      <c r="B42" s="8">
        <v>47</v>
      </c>
      <c r="C42" s="9" t="s">
        <v>26</v>
      </c>
      <c r="D42" s="9"/>
      <c r="E42" s="8">
        <v>60</v>
      </c>
      <c r="F42" s="10">
        <v>1</v>
      </c>
      <c r="G42" s="10">
        <v>1.9</v>
      </c>
      <c r="H42" s="10">
        <v>3.8</v>
      </c>
      <c r="I42" s="10">
        <f>F42*4.1+G42*9.3+H42*4.1</f>
        <v>37.35</v>
      </c>
    </row>
    <row r="43" spans="1:9" ht="30" customHeight="1" x14ac:dyDescent="0.25">
      <c r="A43" s="8">
        <v>2011</v>
      </c>
      <c r="B43" s="8">
        <v>82</v>
      </c>
      <c r="C43" s="9" t="s">
        <v>27</v>
      </c>
      <c r="D43" s="9"/>
      <c r="E43" s="8">
        <v>250</v>
      </c>
      <c r="F43" s="10">
        <v>6.1</v>
      </c>
      <c r="G43" s="10">
        <v>9</v>
      </c>
      <c r="H43" s="10">
        <v>22.8</v>
      </c>
      <c r="I43" s="10">
        <f t="shared" ref="I43:I47" si="4">F43*4.1+G43*9.3+H43*4.1</f>
        <v>202.19</v>
      </c>
    </row>
    <row r="44" spans="1:9" ht="39.950000000000003" customHeight="1" x14ac:dyDescent="0.25">
      <c r="A44" s="8">
        <v>2011</v>
      </c>
      <c r="B44" s="8">
        <v>309</v>
      </c>
      <c r="C44" s="9" t="s">
        <v>37</v>
      </c>
      <c r="D44" s="9"/>
      <c r="E44" s="8">
        <v>150</v>
      </c>
      <c r="F44" s="10">
        <v>3.6</v>
      </c>
      <c r="G44" s="10">
        <v>2.9</v>
      </c>
      <c r="H44" s="10">
        <v>37.700000000000003</v>
      </c>
      <c r="I44" s="10">
        <f t="shared" si="4"/>
        <v>196.3</v>
      </c>
    </row>
    <row r="45" spans="1:9" ht="30" customHeight="1" x14ac:dyDescent="0.25">
      <c r="A45" s="8">
        <v>2011</v>
      </c>
      <c r="B45" s="8">
        <v>226</v>
      </c>
      <c r="C45" s="9" t="s">
        <v>38</v>
      </c>
      <c r="D45" s="9"/>
      <c r="E45" s="8">
        <v>100</v>
      </c>
      <c r="F45" s="10">
        <v>10.3</v>
      </c>
      <c r="G45" s="10">
        <v>11</v>
      </c>
      <c r="H45" s="10">
        <v>8.6999999999999993</v>
      </c>
      <c r="I45" s="10">
        <f t="shared" si="4"/>
        <v>180.2</v>
      </c>
    </row>
    <row r="46" spans="1:9" ht="30" customHeight="1" x14ac:dyDescent="0.25">
      <c r="A46" s="8">
        <v>2011</v>
      </c>
      <c r="B46" s="8">
        <v>349</v>
      </c>
      <c r="C46" s="9" t="s">
        <v>31</v>
      </c>
      <c r="D46" s="9"/>
      <c r="E46" s="8">
        <v>200</v>
      </c>
      <c r="F46" s="10">
        <v>0</v>
      </c>
      <c r="G46" s="10">
        <v>0</v>
      </c>
      <c r="H46" s="10">
        <v>9.6999999999999993</v>
      </c>
      <c r="I46" s="10">
        <f t="shared" si="4"/>
        <v>39.769999999999996</v>
      </c>
    </row>
    <row r="47" spans="1:9" x14ac:dyDescent="0.25">
      <c r="A47" s="8">
        <v>2008</v>
      </c>
      <c r="B47" s="11"/>
      <c r="C47" s="9" t="s">
        <v>19</v>
      </c>
      <c r="D47" s="9"/>
      <c r="E47" s="12">
        <v>40</v>
      </c>
      <c r="F47" s="10">
        <v>2.7</v>
      </c>
      <c r="G47" s="10">
        <v>0.4</v>
      </c>
      <c r="H47" s="10">
        <v>17</v>
      </c>
      <c r="I47" s="10">
        <f t="shared" si="4"/>
        <v>84.49</v>
      </c>
    </row>
    <row r="48" spans="1:9" x14ac:dyDescent="0.25">
      <c r="A48" s="13" t="s">
        <v>21</v>
      </c>
      <c r="B48" s="14"/>
      <c r="C48" s="14"/>
      <c r="D48" s="14"/>
      <c r="E48" s="15">
        <v>805</v>
      </c>
      <c r="F48" s="16">
        <f>SUM(F42:F47)</f>
        <v>23.7</v>
      </c>
      <c r="G48" s="16">
        <f>SUM(G42:G47)</f>
        <v>25.2</v>
      </c>
      <c r="H48" s="16">
        <f>SUM(H42:H47)</f>
        <v>99.700000000000017</v>
      </c>
      <c r="I48" s="16">
        <f>SUM(I42:I47)</f>
        <v>740.3</v>
      </c>
    </row>
    <row r="49" spans="1:9" x14ac:dyDescent="0.25">
      <c r="A49" s="29" t="s">
        <v>32</v>
      </c>
      <c r="B49" s="29"/>
      <c r="C49" s="29"/>
      <c r="D49" s="29"/>
      <c r="E49" s="30"/>
      <c r="F49" s="16">
        <f>F36+F48+F40</f>
        <v>45.6</v>
      </c>
      <c r="G49" s="16">
        <f>G36+G48+G40</f>
        <v>48.400000000000006</v>
      </c>
      <c r="H49" s="16">
        <f t="shared" ref="H49" si="5">H36+H48+H40</f>
        <v>194.80000000000004</v>
      </c>
      <c r="I49" s="16">
        <f>I36+I48+I40</f>
        <v>1435.76</v>
      </c>
    </row>
    <row r="50" spans="1:9" x14ac:dyDescent="0.25">
      <c r="A50" s="29" t="s">
        <v>33</v>
      </c>
      <c r="B50" s="29"/>
      <c r="C50" s="29"/>
      <c r="D50" s="29"/>
      <c r="E50" s="29"/>
      <c r="F50" s="31">
        <v>1</v>
      </c>
      <c r="G50" s="31">
        <v>1</v>
      </c>
      <c r="H50" s="31">
        <v>4</v>
      </c>
      <c r="I50" s="32"/>
    </row>
  </sheetData>
  <mergeCells count="60">
    <mergeCell ref="C45:D45"/>
    <mergeCell ref="C46:D46"/>
    <mergeCell ref="C47:D47"/>
    <mergeCell ref="A48:D48"/>
    <mergeCell ref="A49:E49"/>
    <mergeCell ref="A50:E50"/>
    <mergeCell ref="C38:D38"/>
    <mergeCell ref="C39:D39"/>
    <mergeCell ref="A40:D40"/>
    <mergeCell ref="C42:D42"/>
    <mergeCell ref="C43:D43"/>
    <mergeCell ref="C44:D44"/>
    <mergeCell ref="C32:D32"/>
    <mergeCell ref="C33:D33"/>
    <mergeCell ref="C34:D34"/>
    <mergeCell ref="C35:D35"/>
    <mergeCell ref="A36:D36"/>
    <mergeCell ref="A37:B37"/>
    <mergeCell ref="A29:A30"/>
    <mergeCell ref="B29:B30"/>
    <mergeCell ref="C29:D30"/>
    <mergeCell ref="E29:E30"/>
    <mergeCell ref="F29:H29"/>
    <mergeCell ref="I29:I30"/>
    <mergeCell ref="A26:C26"/>
    <mergeCell ref="D26:I26"/>
    <mergeCell ref="A27:C27"/>
    <mergeCell ref="D27:I27"/>
    <mergeCell ref="A28:C28"/>
    <mergeCell ref="D28:I28"/>
    <mergeCell ref="C20:D20"/>
    <mergeCell ref="C21:D21"/>
    <mergeCell ref="C22:D22"/>
    <mergeCell ref="A23:D23"/>
    <mergeCell ref="A24:E24"/>
    <mergeCell ref="A25:E25"/>
    <mergeCell ref="C13:D13"/>
    <mergeCell ref="C14:D14"/>
    <mergeCell ref="A15:D15"/>
    <mergeCell ref="C17:D17"/>
    <mergeCell ref="C18:D18"/>
    <mergeCell ref="C19:D19"/>
    <mergeCell ref="C7:D7"/>
    <mergeCell ref="C8:D8"/>
    <mergeCell ref="C9:D9"/>
    <mergeCell ref="C10:D10"/>
    <mergeCell ref="A11:D11"/>
    <mergeCell ref="A12:B12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2023-09-04T20:53:33Z</dcterms:created>
  <dcterms:modified xsi:type="dcterms:W3CDTF">2023-09-04T21:21:01Z</dcterms:modified>
</cp:coreProperties>
</file>